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tabRatio="818" activeTab="9"/>
  </bookViews>
  <sheets>
    <sheet name="ЕК600" sheetId="1" r:id="rId1"/>
    <sheet name="ЕН600" sheetId="2" r:id="rId2"/>
    <sheet name="ЕL600" sheetId="3" r:id="rId3"/>
    <sheet name="ЕХ600С" sheetId="4" r:id="rId4"/>
    <sheet name="F1-Е" sheetId="5" r:id="rId5"/>
    <sheet name="F2-A-Прот" sheetId="6" r:id="rId6"/>
    <sheet name="F3-E-Прот" sheetId="7" r:id="rId7"/>
    <sheet name="F4-A-Прот" sheetId="8" r:id="rId8"/>
    <sheet name="FSR" sheetId="9" r:id="rId9"/>
    <sheet name="Команд" sheetId="10" r:id="rId10"/>
  </sheets>
  <definedNames/>
  <calcPr fullCalcOnLoad="1"/>
</workbook>
</file>

<file path=xl/sharedStrings.xml><?xml version="1.0" encoding="utf-8"?>
<sst xmlns="http://schemas.openxmlformats.org/spreadsheetml/2006/main" count="1366" uniqueCount="144">
  <si>
    <t xml:space="preserve"> </t>
  </si>
  <si>
    <t>Сп.</t>
  </si>
  <si>
    <t>Тренер</t>
  </si>
  <si>
    <t>ЕК600</t>
  </si>
  <si>
    <t>ЕН600</t>
  </si>
  <si>
    <t>Фамилия И.</t>
  </si>
  <si>
    <t>Команда</t>
  </si>
  <si>
    <t>разр.</t>
  </si>
  <si>
    <t>"УТВЕРЖДАЮ"</t>
  </si>
  <si>
    <t>ПРОТОКОЛ</t>
  </si>
  <si>
    <t>соревнований моделей класса</t>
  </si>
  <si>
    <t xml:space="preserve">Лично-командное Первенство Тверской области по судомодельному </t>
  </si>
  <si>
    <t>спорту среди школьников.</t>
  </si>
  <si>
    <t xml:space="preserve">Место проведения - г. </t>
  </si>
  <si>
    <t>г.</t>
  </si>
  <si>
    <t>Масшт.</t>
  </si>
  <si>
    <t>Скор.</t>
  </si>
  <si>
    <t>Старт.</t>
  </si>
  <si>
    <t>Балл за скорость и устойчивость на курсе</t>
  </si>
  <si>
    <t>№</t>
  </si>
  <si>
    <t>прот.</t>
  </si>
  <si>
    <t>пуск</t>
  </si>
  <si>
    <t>(1 циф.)</t>
  </si>
  <si>
    <t>(узлы)</t>
  </si>
  <si>
    <t>Балл устойч.</t>
  </si>
  <si>
    <t>Время</t>
  </si>
  <si>
    <t>Балл за скор.</t>
  </si>
  <si>
    <t>Общ. балл</t>
  </si>
  <si>
    <t>Балл за ход.</t>
  </si>
  <si>
    <t>Сумма бал.</t>
  </si>
  <si>
    <t>Место</t>
  </si>
  <si>
    <t>Балл в ком.</t>
  </si>
  <si>
    <t>Вып. норматив</t>
  </si>
  <si>
    <t xml:space="preserve">№ </t>
  </si>
  <si>
    <t>Всплытие</t>
  </si>
  <si>
    <t>ЕК-1250</t>
  </si>
  <si>
    <t>ЕН-1250</t>
  </si>
  <si>
    <t>ЕЛ-1250</t>
  </si>
  <si>
    <t>ЕХ-1250</t>
  </si>
  <si>
    <t>Попытка</t>
  </si>
  <si>
    <t>Балл</t>
  </si>
  <si>
    <t>Общее количество в баллах:</t>
  </si>
  <si>
    <t>соревнований моделей групповых гонок</t>
  </si>
  <si>
    <t>Рег.</t>
  </si>
  <si>
    <t>Фамилия, Имя.</t>
  </si>
  <si>
    <t>Спорт.</t>
  </si>
  <si>
    <t>Канал,</t>
  </si>
  <si>
    <t>Стар</t>
  </si>
  <si>
    <t>1-й</t>
  </si>
  <si>
    <t>полуфинал</t>
  </si>
  <si>
    <t>2-й</t>
  </si>
  <si>
    <t>Финал</t>
  </si>
  <si>
    <t>Итого</t>
  </si>
  <si>
    <t>Вып.</t>
  </si>
  <si>
    <r>
      <t>f</t>
    </r>
    <r>
      <rPr>
        <vertAlign val="subscript"/>
        <sz val="12"/>
        <rFont val="Arial Cyr"/>
        <family val="2"/>
      </rPr>
      <t xml:space="preserve"> перед.</t>
    </r>
  </si>
  <si>
    <t>Круги</t>
  </si>
  <si>
    <r>
      <t>Т</t>
    </r>
    <r>
      <rPr>
        <vertAlign val="subscript"/>
        <sz val="12"/>
        <rFont val="Arial Cyr"/>
        <family val="2"/>
      </rPr>
      <t>доп.</t>
    </r>
  </si>
  <si>
    <t>Шум.</t>
  </si>
  <si>
    <t>Штраф.</t>
  </si>
  <si>
    <t>в ком.</t>
  </si>
  <si>
    <t>норм.</t>
  </si>
  <si>
    <t>Класс моделей: ФСР-B</t>
  </si>
  <si>
    <t>п.п.</t>
  </si>
  <si>
    <t>СВОДНЫЙ  ПРОТОКОЛ</t>
  </si>
  <si>
    <t>Группа №1 (модели до 600 мм.).</t>
  </si>
  <si>
    <t>№ п.п.</t>
  </si>
  <si>
    <t>Организация</t>
  </si>
  <si>
    <t>Класс моделей</t>
  </si>
  <si>
    <t>Сумма</t>
  </si>
  <si>
    <t>баллов</t>
  </si>
  <si>
    <t>Группа №2 (модели до 1250 мм.).</t>
  </si>
  <si>
    <t>Исполнеие (50 б.)</t>
  </si>
  <si>
    <t>Об. работы (20 б.)</t>
  </si>
  <si>
    <t>Соотв. докум. (20 б.)</t>
  </si>
  <si>
    <t>Воз. Гр.</t>
  </si>
  <si>
    <t>Рег №</t>
  </si>
  <si>
    <t>Сп. Разр</t>
  </si>
  <si>
    <t>Стар.</t>
  </si>
  <si>
    <t>Количество  гонок</t>
  </si>
  <si>
    <t>ЕL600</t>
  </si>
  <si>
    <t>F2-A</t>
  </si>
  <si>
    <t>F3-E</t>
  </si>
  <si>
    <t>F4-A</t>
  </si>
  <si>
    <t>Группа №2 (радиоуправляемые модели).</t>
  </si>
  <si>
    <t>F1-E</t>
  </si>
  <si>
    <t>Стен. оцен.</t>
  </si>
  <si>
    <t>Общ. впечатл. (10 б.)</t>
  </si>
  <si>
    <t>ИТОГО:</t>
  </si>
  <si>
    <t>Возраст до</t>
  </si>
  <si>
    <t>лет</t>
  </si>
  <si>
    <t>Допуск</t>
  </si>
  <si>
    <t>Место личное</t>
  </si>
  <si>
    <t>Зачёт</t>
  </si>
  <si>
    <t>Место проведения - г. Тверь, бассейн ТОЦЮТ</t>
  </si>
  <si>
    <t>1 заезд</t>
  </si>
  <si>
    <t>2 заезд</t>
  </si>
  <si>
    <t>3 заезд</t>
  </si>
  <si>
    <t>попыт</t>
  </si>
  <si>
    <t>Лучшее время</t>
  </si>
  <si>
    <t>Рег. №</t>
  </si>
  <si>
    <t>Спрт разр</t>
  </si>
  <si>
    <t>Стар №</t>
  </si>
  <si>
    <t>Сред.оценка в баллах за ход</t>
  </si>
  <si>
    <t>Балл за ходовые испытания</t>
  </si>
  <si>
    <t>Балл в команду</t>
  </si>
  <si>
    <t>Выполненны норматив</t>
  </si>
  <si>
    <t>Тверь</t>
  </si>
  <si>
    <t>FSR-ECO-6</t>
  </si>
  <si>
    <t>ЕХ600С</t>
  </si>
  <si>
    <t>Баринов Михаил</t>
  </si>
  <si>
    <t>Тверь ГБУ  ДО ТОЦЮТ</t>
  </si>
  <si>
    <t>Цехмистро В.П.</t>
  </si>
  <si>
    <t>Краснопёров Даниил</t>
  </si>
  <si>
    <t>Царьков Максим</t>
  </si>
  <si>
    <t>Фурсов Г.П.</t>
  </si>
  <si>
    <t>Царьков Денис</t>
  </si>
  <si>
    <t>Гордиенко Севастьян</t>
  </si>
  <si>
    <t>Шевчук Матвей</t>
  </si>
  <si>
    <t>Кожинов Александр</t>
  </si>
  <si>
    <t>Козлов Артём</t>
  </si>
  <si>
    <t>Иванов Георгий</t>
  </si>
  <si>
    <t>Гулин Артём</t>
  </si>
  <si>
    <t>Плешков Иван</t>
  </si>
  <si>
    <t>Черепанин Антон</t>
  </si>
  <si>
    <t>Кимры ЦРТДиЮ им Панкова</t>
  </si>
  <si>
    <t>Шадров Н.Н</t>
  </si>
  <si>
    <t>Шалабаев Антон</t>
  </si>
  <si>
    <t>Чирков Артём</t>
  </si>
  <si>
    <t>Гордиенко Степан</t>
  </si>
  <si>
    <t>Кабанов Александр</t>
  </si>
  <si>
    <t>л</t>
  </si>
  <si>
    <t>Тверь МОУ ДО ДТДМ</t>
  </si>
  <si>
    <t>Казнаков Дмитрий</t>
  </si>
  <si>
    <t>Малышев Святослав</t>
  </si>
  <si>
    <t>доп</t>
  </si>
  <si>
    <t>б/р</t>
  </si>
  <si>
    <t>3</t>
  </si>
  <si>
    <t>4</t>
  </si>
  <si>
    <t>---</t>
  </si>
  <si>
    <t>кмс</t>
  </si>
  <si>
    <t>1Ю</t>
  </si>
  <si>
    <t>Главный судья ____________ (Шадров Н.Н.)</t>
  </si>
  <si>
    <t>к</t>
  </si>
  <si>
    <t>Главный секретарь _______________ (Анищенко А.П.)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</si>
</sst>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[$-F800]dddd\,\ mmmm\ dd\,\ yyyy"/>
    <numFmt numFmtId="185" formatCode="[$-419]d\ mmm\ yy;@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vertAlign val="subscript"/>
      <sz val="12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1" fillId="0" borderId="11" xfId="0" applyFont="1" applyBorder="1" applyAlignment="1">
      <alignment/>
    </xf>
    <xf numFmtId="2" fontId="0" fillId="0" borderId="2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14" xfId="0" applyBorder="1" applyAlignment="1">
      <alignment textRotation="90"/>
    </xf>
    <xf numFmtId="0" fontId="0" fillId="0" borderId="32" xfId="0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33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textRotation="90"/>
    </xf>
    <xf numFmtId="182" fontId="0" fillId="0" borderId="16" xfId="0" applyNumberFormat="1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1" fontId="0" fillId="0" borderId="45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0" fontId="0" fillId="0" borderId="27" xfId="0" applyFont="1" applyBorder="1" applyAlignment="1">
      <alignment horizontal="center" textRotation="90"/>
    </xf>
    <xf numFmtId="0" fontId="0" fillId="0" borderId="15" xfId="0" applyBorder="1" applyAlignment="1">
      <alignment textRotation="90"/>
    </xf>
    <xf numFmtId="0" fontId="0" fillId="0" borderId="15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46" xfId="0" applyBorder="1" applyAlignment="1">
      <alignment/>
    </xf>
    <xf numFmtId="0" fontId="0" fillId="0" borderId="39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84" fontId="0" fillId="0" borderId="11" xfId="0" applyNumberFormat="1" applyBorder="1" applyAlignment="1">
      <alignment horizontal="left"/>
    </xf>
    <xf numFmtId="18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 textRotation="90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44" xfId="0" applyBorder="1" applyAlignment="1">
      <alignment horizontal="left"/>
    </xf>
    <xf numFmtId="0" fontId="0" fillId="0" borderId="54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B00"/>
  </sheetPr>
  <dimension ref="A1:AN34"/>
  <sheetViews>
    <sheetView showGridLines="0" showZeros="0" zoomScale="90" zoomScaleNormal="90" zoomScalePageLayoutView="0" workbookViewId="0" topLeftCell="A1">
      <selection activeCell="A36" sqref="A36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4.75390625" style="0" hidden="1" customWidth="1"/>
    <col min="4" max="4" width="5.625" style="0" hidden="1" customWidth="1"/>
    <col min="5" max="5" width="27.625" style="0" bestFit="1" customWidth="1"/>
    <col min="6" max="6" width="12.125" style="0" customWidth="1"/>
    <col min="7" max="7" width="7.25390625" style="0" customWidth="1"/>
    <col min="8" max="8" width="6.375" style="0" customWidth="1"/>
    <col min="9" max="13" width="3.125" style="0" customWidth="1"/>
    <col min="14" max="14" width="5.25390625" style="0" customWidth="1"/>
    <col min="15" max="15" width="5.375" style="0" customWidth="1"/>
    <col min="16" max="16" width="6.625" style="0" customWidth="1"/>
    <col min="17" max="17" width="4.25390625" style="0" customWidth="1"/>
    <col min="18" max="18" width="5.375" style="0" customWidth="1"/>
    <col min="19" max="19" width="5.125" style="0" customWidth="1"/>
    <col min="20" max="20" width="5.375" style="0" customWidth="1"/>
    <col min="21" max="21" width="4.125" style="0" customWidth="1"/>
    <col min="22" max="22" width="5.125" style="0" customWidth="1"/>
    <col min="23" max="23" width="5.25390625" style="0" customWidth="1"/>
    <col min="24" max="24" width="5.375" style="0" customWidth="1"/>
    <col min="25" max="25" width="4.00390625" style="0" customWidth="1"/>
    <col min="26" max="26" width="5.00390625" style="0" customWidth="1"/>
    <col min="27" max="27" width="5.125" style="0" customWidth="1"/>
    <col min="28" max="28" width="5.375" style="0" customWidth="1"/>
    <col min="29" max="29" width="3.875" style="0" customWidth="1"/>
    <col min="30" max="30" width="5.25390625" style="0" customWidth="1"/>
    <col min="31" max="31" width="7.00390625" style="0" customWidth="1"/>
    <col min="32" max="32" width="6.375" style="0" customWidth="1"/>
    <col min="33" max="33" width="4.375" style="0" customWidth="1"/>
    <col min="34" max="34" width="8.125" style="0" customWidth="1"/>
    <col min="35" max="35" width="5.25390625" style="0" customWidth="1"/>
  </cols>
  <sheetData>
    <row r="1" spans="2:20" ht="15.75">
      <c r="B1" s="1" t="s">
        <v>8</v>
      </c>
      <c r="C1" s="1"/>
      <c r="T1" s="2" t="s">
        <v>9</v>
      </c>
    </row>
    <row r="2" spans="1:24" ht="15.75">
      <c r="A2" t="s">
        <v>141</v>
      </c>
      <c r="Q2" s="3" t="s">
        <v>10</v>
      </c>
      <c r="X2" s="2" t="s">
        <v>3</v>
      </c>
    </row>
    <row r="3" spans="2:3" ht="12.75">
      <c r="B3" s="103">
        <v>44332</v>
      </c>
      <c r="C3" s="14"/>
    </row>
    <row r="4" spans="14:21" ht="15.75">
      <c r="N4" s="2"/>
      <c r="U4" s="105" t="s">
        <v>11</v>
      </c>
    </row>
    <row r="5" spans="17:21" ht="15.75">
      <c r="Q5" s="4"/>
      <c r="U5" s="104" t="s">
        <v>12</v>
      </c>
    </row>
    <row r="6" spans="1:40" ht="13.5" thickBot="1">
      <c r="A6" s="16"/>
      <c r="B6" s="102">
        <v>44332</v>
      </c>
      <c r="C6" s="16"/>
      <c r="D6" s="16"/>
      <c r="E6" s="16"/>
      <c r="F6" s="16"/>
      <c r="G6" s="16" t="s">
        <v>93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06" t="s">
        <v>88</v>
      </c>
      <c r="AB6" s="110">
        <v>19</v>
      </c>
      <c r="AC6" s="16" t="s">
        <v>89</v>
      </c>
      <c r="AD6" s="57"/>
      <c r="AE6" s="16"/>
      <c r="AF6" s="16"/>
      <c r="AG6" s="16"/>
      <c r="AH6" s="16"/>
      <c r="AI6" s="16"/>
      <c r="AJ6" s="20"/>
      <c r="AK6" s="20"/>
      <c r="AL6" s="20"/>
      <c r="AM6" s="20"/>
      <c r="AN6" s="20"/>
    </row>
    <row r="7" spans="1:40" ht="14.25" customHeight="1" thickBot="1" thickTop="1">
      <c r="A7" s="156" t="s">
        <v>75</v>
      </c>
      <c r="B7" s="159" t="s">
        <v>5</v>
      </c>
      <c r="C7" s="155" t="s">
        <v>90</v>
      </c>
      <c r="D7" s="156" t="s">
        <v>76</v>
      </c>
      <c r="E7" s="159" t="s">
        <v>6</v>
      </c>
      <c r="F7" s="159" t="s">
        <v>2</v>
      </c>
      <c r="G7" s="17" t="s">
        <v>15</v>
      </c>
      <c r="H7" s="17" t="s">
        <v>16</v>
      </c>
      <c r="I7" s="146" t="s">
        <v>85</v>
      </c>
      <c r="J7" s="147"/>
      <c r="K7" s="147"/>
      <c r="L7" s="147"/>
      <c r="M7" s="148"/>
      <c r="N7" s="7" t="s">
        <v>77</v>
      </c>
      <c r="O7" s="98"/>
      <c r="P7" s="77"/>
      <c r="Q7" s="80"/>
      <c r="R7" s="80"/>
      <c r="S7" s="80"/>
      <c r="T7" s="99" t="s">
        <v>18</v>
      </c>
      <c r="U7" s="80"/>
      <c r="V7" s="80"/>
      <c r="W7" s="80"/>
      <c r="X7" s="80"/>
      <c r="Y7" s="80"/>
      <c r="Z7" s="80"/>
      <c r="AA7" s="80"/>
      <c r="AB7" s="80"/>
      <c r="AC7" s="80"/>
      <c r="AD7" s="100"/>
      <c r="AE7" s="162" t="s">
        <v>28</v>
      </c>
      <c r="AF7" s="143" t="s">
        <v>29</v>
      </c>
      <c r="AG7" s="143" t="s">
        <v>91</v>
      </c>
      <c r="AH7" s="143" t="s">
        <v>31</v>
      </c>
      <c r="AI7" s="143" t="s">
        <v>32</v>
      </c>
      <c r="AJ7" s="20"/>
      <c r="AK7" s="20"/>
      <c r="AL7" s="20"/>
      <c r="AM7" s="20"/>
      <c r="AN7" s="20"/>
    </row>
    <row r="8" spans="1:40" ht="12.75" customHeight="1">
      <c r="A8" s="157"/>
      <c r="B8" s="160"/>
      <c r="C8" s="151"/>
      <c r="D8" s="157"/>
      <c r="E8" s="160"/>
      <c r="F8" s="160"/>
      <c r="G8" s="18" t="s">
        <v>20</v>
      </c>
      <c r="H8" s="18" t="s">
        <v>20</v>
      </c>
      <c r="I8" s="149" t="s">
        <v>71</v>
      </c>
      <c r="J8" s="151" t="s">
        <v>86</v>
      </c>
      <c r="K8" s="151" t="s">
        <v>72</v>
      </c>
      <c r="L8" s="151" t="s">
        <v>73</v>
      </c>
      <c r="M8" s="153" t="s">
        <v>87</v>
      </c>
      <c r="N8" s="9" t="s">
        <v>19</v>
      </c>
      <c r="O8" s="37"/>
      <c r="P8" s="25">
        <v>1</v>
      </c>
      <c r="Q8" s="25" t="s">
        <v>21</v>
      </c>
      <c r="R8" s="39"/>
      <c r="S8" s="37"/>
      <c r="T8" s="25">
        <v>2</v>
      </c>
      <c r="U8" s="25" t="s">
        <v>21</v>
      </c>
      <c r="V8" s="39"/>
      <c r="W8" s="37"/>
      <c r="X8" s="25">
        <v>3</v>
      </c>
      <c r="Y8" s="25" t="s">
        <v>21</v>
      </c>
      <c r="Z8" s="39"/>
      <c r="AA8" s="37"/>
      <c r="AB8" s="25">
        <v>4</v>
      </c>
      <c r="AC8" s="25" t="s">
        <v>21</v>
      </c>
      <c r="AD8" s="39"/>
      <c r="AE8" s="163"/>
      <c r="AF8" s="144"/>
      <c r="AG8" s="144"/>
      <c r="AH8" s="144"/>
      <c r="AI8" s="144"/>
      <c r="AJ8" s="20"/>
      <c r="AK8" s="20"/>
      <c r="AL8" s="20"/>
      <c r="AM8" s="20"/>
      <c r="AN8" s="20"/>
    </row>
    <row r="9" spans="1:40" ht="12.75" customHeight="1">
      <c r="A9" s="157"/>
      <c r="B9" s="160"/>
      <c r="C9" s="151"/>
      <c r="D9" s="157"/>
      <c r="E9" s="160"/>
      <c r="F9" s="160"/>
      <c r="G9" s="18"/>
      <c r="H9" s="18"/>
      <c r="I9" s="149"/>
      <c r="J9" s="151"/>
      <c r="K9" s="151"/>
      <c r="L9" s="151"/>
      <c r="M9" s="153"/>
      <c r="N9" s="9"/>
      <c r="O9" s="114"/>
      <c r="P9" s="87"/>
      <c r="Q9" s="87"/>
      <c r="R9" s="15"/>
      <c r="S9" s="114"/>
      <c r="T9" s="87"/>
      <c r="U9" s="87"/>
      <c r="V9" s="15"/>
      <c r="W9" s="114"/>
      <c r="X9" s="87"/>
      <c r="Y9" s="87"/>
      <c r="Z9" s="15"/>
      <c r="AA9" s="114"/>
      <c r="AB9" s="87"/>
      <c r="AC9" s="87"/>
      <c r="AD9" s="15"/>
      <c r="AE9" s="163"/>
      <c r="AF9" s="144"/>
      <c r="AG9" s="144"/>
      <c r="AH9" s="144"/>
      <c r="AI9" s="144"/>
      <c r="AJ9" s="20"/>
      <c r="AK9" s="20"/>
      <c r="AL9" s="20"/>
      <c r="AM9" s="20"/>
      <c r="AN9" s="20"/>
    </row>
    <row r="10" spans="1:40" ht="81" customHeight="1" thickBot="1">
      <c r="A10" s="158"/>
      <c r="B10" s="161"/>
      <c r="C10" s="152"/>
      <c r="D10" s="158"/>
      <c r="E10" s="161"/>
      <c r="F10" s="161"/>
      <c r="G10" s="19" t="s">
        <v>22</v>
      </c>
      <c r="H10" s="19" t="s">
        <v>23</v>
      </c>
      <c r="I10" s="150"/>
      <c r="J10" s="152"/>
      <c r="K10" s="152"/>
      <c r="L10" s="152"/>
      <c r="M10" s="154"/>
      <c r="N10" s="12"/>
      <c r="O10" s="94" t="s">
        <v>24</v>
      </c>
      <c r="P10" s="95" t="s">
        <v>25</v>
      </c>
      <c r="Q10" s="96" t="s">
        <v>26</v>
      </c>
      <c r="R10" s="97" t="s">
        <v>27</v>
      </c>
      <c r="S10" s="94" t="s">
        <v>24</v>
      </c>
      <c r="T10" s="95" t="s">
        <v>25</v>
      </c>
      <c r="U10" s="96" t="s">
        <v>26</v>
      </c>
      <c r="V10" s="97" t="s">
        <v>27</v>
      </c>
      <c r="W10" s="94" t="s">
        <v>24</v>
      </c>
      <c r="X10" s="95" t="s">
        <v>25</v>
      </c>
      <c r="Y10" s="96" t="s">
        <v>26</v>
      </c>
      <c r="Z10" s="97" t="s">
        <v>27</v>
      </c>
      <c r="AA10" s="94" t="s">
        <v>24</v>
      </c>
      <c r="AB10" s="95" t="s">
        <v>25</v>
      </c>
      <c r="AC10" s="96" t="s">
        <v>26</v>
      </c>
      <c r="AD10" s="97" t="s">
        <v>27</v>
      </c>
      <c r="AE10" s="164"/>
      <c r="AF10" s="145"/>
      <c r="AG10" s="145"/>
      <c r="AH10" s="145"/>
      <c r="AI10" s="145"/>
      <c r="AJ10" s="20"/>
      <c r="AK10" s="20"/>
      <c r="AL10" s="20"/>
      <c r="AM10" s="20"/>
      <c r="AN10" s="20"/>
    </row>
    <row r="11" spans="1:40" ht="13.5" thickTop="1">
      <c r="A11" s="78">
        <v>1</v>
      </c>
      <c r="B11" s="89" t="s">
        <v>116</v>
      </c>
      <c r="C11" s="88" t="s">
        <v>134</v>
      </c>
      <c r="D11" s="78" t="s">
        <v>135</v>
      </c>
      <c r="E11" s="89" t="s">
        <v>124</v>
      </c>
      <c r="F11" s="89" t="s">
        <v>125</v>
      </c>
      <c r="G11" s="78">
        <v>77</v>
      </c>
      <c r="H11" s="70">
        <v>14</v>
      </c>
      <c r="I11" s="107">
        <v>36</v>
      </c>
      <c r="J11" s="78">
        <v>7</v>
      </c>
      <c r="K11" s="78">
        <v>14</v>
      </c>
      <c r="L11" s="78">
        <v>15</v>
      </c>
      <c r="M11" s="71">
        <v>72</v>
      </c>
      <c r="N11" s="72">
        <v>1</v>
      </c>
      <c r="O11" s="90">
        <v>90</v>
      </c>
      <c r="P11" s="91">
        <v>7.46</v>
      </c>
      <c r="Q11" s="78">
        <v>0</v>
      </c>
      <c r="R11" s="92">
        <v>90</v>
      </c>
      <c r="S11" s="90">
        <v>90</v>
      </c>
      <c r="T11" s="91">
        <v>7.12</v>
      </c>
      <c r="U11" s="78">
        <v>0</v>
      </c>
      <c r="V11" s="92">
        <v>90</v>
      </c>
      <c r="W11" s="90">
        <v>100</v>
      </c>
      <c r="X11" s="91">
        <v>7.47</v>
      </c>
      <c r="Y11" s="78">
        <v>0</v>
      </c>
      <c r="Z11" s="92">
        <v>100</v>
      </c>
      <c r="AA11" s="90">
        <v>90</v>
      </c>
      <c r="AB11" s="91">
        <v>7.6</v>
      </c>
      <c r="AC11" s="78">
        <v>0</v>
      </c>
      <c r="AD11" s="92">
        <v>90</v>
      </c>
      <c r="AE11" s="91">
        <v>93.33333333333333</v>
      </c>
      <c r="AF11" s="93">
        <v>165.33333333333331</v>
      </c>
      <c r="AG11" s="78">
        <v>1</v>
      </c>
      <c r="AH11" s="93">
        <v>200</v>
      </c>
      <c r="AI11" s="78" t="s">
        <v>136</v>
      </c>
      <c r="AJ11" s="20"/>
      <c r="AK11" s="20"/>
      <c r="AL11" s="20"/>
      <c r="AM11" s="20"/>
      <c r="AN11" s="20"/>
    </row>
    <row r="12" spans="1:40" ht="12.75">
      <c r="A12" s="21">
        <v>2</v>
      </c>
      <c r="B12" s="89" t="s">
        <v>118</v>
      </c>
      <c r="C12" s="88" t="s">
        <v>134</v>
      </c>
      <c r="D12" s="78" t="s">
        <v>135</v>
      </c>
      <c r="E12" s="89" t="s">
        <v>124</v>
      </c>
      <c r="F12" s="89" t="s">
        <v>125</v>
      </c>
      <c r="G12" s="78">
        <v>44</v>
      </c>
      <c r="H12" s="70">
        <v>14</v>
      </c>
      <c r="I12" s="107">
        <v>34</v>
      </c>
      <c r="J12" s="78">
        <v>6</v>
      </c>
      <c r="K12" s="78">
        <v>15</v>
      </c>
      <c r="L12" s="78">
        <v>17</v>
      </c>
      <c r="M12" s="71">
        <v>72</v>
      </c>
      <c r="N12" s="112">
        <v>2</v>
      </c>
      <c r="O12" s="59">
        <v>100</v>
      </c>
      <c r="P12" s="23">
        <v>4.75</v>
      </c>
      <c r="Q12" s="21">
        <v>0</v>
      </c>
      <c r="R12" s="60">
        <v>100</v>
      </c>
      <c r="S12" s="59"/>
      <c r="T12" s="23"/>
      <c r="U12" s="21">
        <v>0</v>
      </c>
      <c r="V12" s="60">
        <v>0</v>
      </c>
      <c r="W12" s="59">
        <v>80</v>
      </c>
      <c r="X12" s="23">
        <v>3.94</v>
      </c>
      <c r="Y12" s="21">
        <v>0</v>
      </c>
      <c r="Z12" s="60">
        <v>80</v>
      </c>
      <c r="AA12" s="59">
        <v>90</v>
      </c>
      <c r="AB12" s="23">
        <v>5</v>
      </c>
      <c r="AC12" s="21">
        <v>0</v>
      </c>
      <c r="AD12" s="60">
        <v>90</v>
      </c>
      <c r="AE12" s="23">
        <v>90</v>
      </c>
      <c r="AF12" s="84">
        <v>162</v>
      </c>
      <c r="AG12" s="21">
        <v>2</v>
      </c>
      <c r="AH12" s="84">
        <v>195.9677419354839</v>
      </c>
      <c r="AI12" s="21" t="s">
        <v>136</v>
      </c>
      <c r="AJ12" s="20"/>
      <c r="AK12" s="20"/>
      <c r="AL12" s="20"/>
      <c r="AM12" s="20"/>
      <c r="AN12" s="20"/>
    </row>
    <row r="13" spans="1:40" ht="12.75">
      <c r="A13" s="21">
        <v>4</v>
      </c>
      <c r="B13" s="89" t="s">
        <v>133</v>
      </c>
      <c r="C13" s="88" t="s">
        <v>134</v>
      </c>
      <c r="D13" s="78" t="s">
        <v>135</v>
      </c>
      <c r="E13" s="89" t="s">
        <v>131</v>
      </c>
      <c r="F13" s="89" t="s">
        <v>114</v>
      </c>
      <c r="G13" s="78">
        <v>53</v>
      </c>
      <c r="H13" s="70">
        <v>53</v>
      </c>
      <c r="I13" s="107">
        <v>38</v>
      </c>
      <c r="J13" s="78">
        <v>6</v>
      </c>
      <c r="K13" s="78">
        <v>17</v>
      </c>
      <c r="L13" s="78">
        <v>16</v>
      </c>
      <c r="M13" s="71">
        <v>77</v>
      </c>
      <c r="N13" s="112">
        <v>4</v>
      </c>
      <c r="O13" s="59">
        <v>40</v>
      </c>
      <c r="P13" s="23"/>
      <c r="Q13" s="21">
        <v>0</v>
      </c>
      <c r="R13" s="60">
        <v>40</v>
      </c>
      <c r="S13" s="59">
        <v>80</v>
      </c>
      <c r="T13" s="23">
        <v>5.65</v>
      </c>
      <c r="U13" s="21">
        <v>1</v>
      </c>
      <c r="V13" s="60">
        <v>81</v>
      </c>
      <c r="W13" s="59">
        <v>90</v>
      </c>
      <c r="X13" s="23">
        <v>5.69</v>
      </c>
      <c r="Y13" s="21">
        <v>1</v>
      </c>
      <c r="Z13" s="60">
        <v>91</v>
      </c>
      <c r="AA13" s="59">
        <v>80</v>
      </c>
      <c r="AB13" s="23">
        <v>5.5</v>
      </c>
      <c r="AC13" s="21">
        <v>2</v>
      </c>
      <c r="AD13" s="60">
        <v>82</v>
      </c>
      <c r="AE13" s="23">
        <v>84.66666666666667</v>
      </c>
      <c r="AF13" s="84">
        <v>161.66666666666669</v>
      </c>
      <c r="AG13" s="21">
        <v>3</v>
      </c>
      <c r="AH13" s="84">
        <v>195.56451612903228</v>
      </c>
      <c r="AI13" s="21" t="s">
        <v>136</v>
      </c>
      <c r="AJ13" s="20"/>
      <c r="AK13" s="20"/>
      <c r="AL13" s="20"/>
      <c r="AM13" s="20"/>
      <c r="AN13" s="20"/>
    </row>
    <row r="14" spans="1:40" ht="12.75">
      <c r="A14" s="21">
        <v>3</v>
      </c>
      <c r="B14" s="89" t="s">
        <v>120</v>
      </c>
      <c r="C14" s="88" t="s">
        <v>134</v>
      </c>
      <c r="D14" s="78" t="s">
        <v>135</v>
      </c>
      <c r="E14" s="89" t="s">
        <v>124</v>
      </c>
      <c r="F14" s="89" t="s">
        <v>125</v>
      </c>
      <c r="G14" s="78">
        <v>34</v>
      </c>
      <c r="H14" s="70">
        <v>34</v>
      </c>
      <c r="I14" s="107">
        <v>29</v>
      </c>
      <c r="J14" s="78">
        <v>4</v>
      </c>
      <c r="K14" s="78">
        <v>16</v>
      </c>
      <c r="L14" s="78">
        <v>18</v>
      </c>
      <c r="M14" s="71">
        <v>67</v>
      </c>
      <c r="N14" s="112">
        <v>3</v>
      </c>
      <c r="O14" s="59">
        <v>80</v>
      </c>
      <c r="P14" s="23">
        <v>7.18</v>
      </c>
      <c r="Q14" s="21">
        <v>0</v>
      </c>
      <c r="R14" s="60">
        <v>80</v>
      </c>
      <c r="S14" s="59">
        <v>80</v>
      </c>
      <c r="T14" s="23">
        <v>7.16</v>
      </c>
      <c r="U14" s="21">
        <v>0</v>
      </c>
      <c r="V14" s="60">
        <v>80</v>
      </c>
      <c r="W14" s="59">
        <v>100</v>
      </c>
      <c r="X14" s="23">
        <v>7.25</v>
      </c>
      <c r="Y14" s="21">
        <v>0</v>
      </c>
      <c r="Z14" s="60">
        <v>100</v>
      </c>
      <c r="AA14" s="59">
        <v>80</v>
      </c>
      <c r="AB14" s="23">
        <v>7.9</v>
      </c>
      <c r="AC14" s="21">
        <v>0</v>
      </c>
      <c r="AD14" s="60">
        <v>80</v>
      </c>
      <c r="AE14" s="23">
        <v>86.66666666666667</v>
      </c>
      <c r="AF14" s="84">
        <v>153.66666666666669</v>
      </c>
      <c r="AG14" s="21">
        <v>4</v>
      </c>
      <c r="AH14" s="84">
        <v>185.8870967741936</v>
      </c>
      <c r="AI14" s="21" t="s">
        <v>137</v>
      </c>
      <c r="AJ14" s="20"/>
      <c r="AK14" s="20"/>
      <c r="AL14" s="20"/>
      <c r="AM14" s="20"/>
      <c r="AN14" s="20"/>
    </row>
    <row r="15" spans="1:40" ht="12.75">
      <c r="A15" s="21">
        <v>5</v>
      </c>
      <c r="B15" s="89" t="s">
        <v>0</v>
      </c>
      <c r="C15" s="88" t="s">
        <v>0</v>
      </c>
      <c r="D15" s="78" t="s">
        <v>0</v>
      </c>
      <c r="E15" s="89" t="s">
        <v>0</v>
      </c>
      <c r="F15" s="89" t="s">
        <v>0</v>
      </c>
      <c r="G15" s="78">
        <v>0</v>
      </c>
      <c r="H15" s="70">
        <v>0</v>
      </c>
      <c r="I15" s="107">
        <v>0</v>
      </c>
      <c r="J15" s="78">
        <v>0</v>
      </c>
      <c r="K15" s="78">
        <v>0</v>
      </c>
      <c r="L15" s="78">
        <v>0</v>
      </c>
      <c r="M15" s="71">
        <v>0</v>
      </c>
      <c r="N15" s="112"/>
      <c r="O15" s="59"/>
      <c r="P15" s="23"/>
      <c r="Q15" s="21">
        <v>0</v>
      </c>
      <c r="R15" s="60">
        <v>0</v>
      </c>
      <c r="S15" s="59"/>
      <c r="T15" s="23"/>
      <c r="U15" s="21">
        <v>0</v>
      </c>
      <c r="V15" s="60">
        <v>0</v>
      </c>
      <c r="W15" s="59"/>
      <c r="X15" s="23"/>
      <c r="Y15" s="21">
        <v>0</v>
      </c>
      <c r="Z15" s="60">
        <v>0</v>
      </c>
      <c r="AA15" s="59"/>
      <c r="AB15" s="23"/>
      <c r="AC15" s="21">
        <v>0</v>
      </c>
      <c r="AD15" s="60">
        <v>0</v>
      </c>
      <c r="AE15" s="23">
        <v>0</v>
      </c>
      <c r="AF15" s="84">
        <v>0</v>
      </c>
      <c r="AG15" s="21"/>
      <c r="AH15" s="84">
        <v>0</v>
      </c>
      <c r="AI15" s="21" t="s">
        <v>138</v>
      </c>
      <c r="AJ15" s="20"/>
      <c r="AK15" s="20"/>
      <c r="AL15" s="20"/>
      <c r="AM15" s="20"/>
      <c r="AN15" s="20"/>
    </row>
    <row r="16" spans="1:40" ht="12.75">
      <c r="A16" s="21">
        <v>6</v>
      </c>
      <c r="B16" s="89" t="s">
        <v>0</v>
      </c>
      <c r="C16" s="88" t="s">
        <v>0</v>
      </c>
      <c r="D16" s="78" t="s">
        <v>0</v>
      </c>
      <c r="E16" s="89" t="s">
        <v>0</v>
      </c>
      <c r="F16" s="89" t="s">
        <v>0</v>
      </c>
      <c r="G16" s="78">
        <v>0</v>
      </c>
      <c r="H16" s="70">
        <v>0</v>
      </c>
      <c r="I16" s="107">
        <v>0</v>
      </c>
      <c r="J16" s="78">
        <v>0</v>
      </c>
      <c r="K16" s="78">
        <v>0</v>
      </c>
      <c r="L16" s="78">
        <v>0</v>
      </c>
      <c r="M16" s="71">
        <v>0</v>
      </c>
      <c r="N16" s="112"/>
      <c r="O16" s="59"/>
      <c r="P16" s="23"/>
      <c r="Q16" s="21">
        <v>0</v>
      </c>
      <c r="R16" s="60">
        <v>0</v>
      </c>
      <c r="S16" s="59"/>
      <c r="T16" s="23"/>
      <c r="U16" s="21">
        <v>0</v>
      </c>
      <c r="V16" s="60">
        <v>0</v>
      </c>
      <c r="W16" s="59"/>
      <c r="X16" s="23"/>
      <c r="Y16" s="21">
        <v>0</v>
      </c>
      <c r="Z16" s="60">
        <v>0</v>
      </c>
      <c r="AA16" s="59"/>
      <c r="AB16" s="23"/>
      <c r="AC16" s="21">
        <v>0</v>
      </c>
      <c r="AD16" s="60">
        <v>0</v>
      </c>
      <c r="AE16" s="23">
        <v>0</v>
      </c>
      <c r="AF16" s="84">
        <v>0</v>
      </c>
      <c r="AG16" s="21"/>
      <c r="AH16" s="84">
        <v>0</v>
      </c>
      <c r="AI16" s="21" t="s">
        <v>138</v>
      </c>
      <c r="AJ16" s="20"/>
      <c r="AK16" s="20"/>
      <c r="AL16" s="20"/>
      <c r="AM16" s="20"/>
      <c r="AN16" s="20"/>
    </row>
    <row r="17" spans="1:40" ht="12.75" hidden="1">
      <c r="A17" s="21">
        <v>7</v>
      </c>
      <c r="B17" s="89" t="s">
        <v>0</v>
      </c>
      <c r="C17" s="88" t="s">
        <v>0</v>
      </c>
      <c r="D17" s="78" t="s">
        <v>0</v>
      </c>
      <c r="E17" s="89" t="s">
        <v>0</v>
      </c>
      <c r="F17" s="89" t="s">
        <v>0</v>
      </c>
      <c r="G17" s="78">
        <v>0</v>
      </c>
      <c r="H17" s="70">
        <v>0</v>
      </c>
      <c r="I17" s="107">
        <v>0</v>
      </c>
      <c r="J17" s="78">
        <v>0</v>
      </c>
      <c r="K17" s="78">
        <v>0</v>
      </c>
      <c r="L17" s="78">
        <v>0</v>
      </c>
      <c r="M17" s="71">
        <v>0</v>
      </c>
      <c r="N17" s="112"/>
      <c r="O17" s="59"/>
      <c r="P17" s="23"/>
      <c r="Q17" s="21">
        <v>0</v>
      </c>
      <c r="R17" s="60">
        <v>0</v>
      </c>
      <c r="S17" s="59"/>
      <c r="T17" s="23"/>
      <c r="U17" s="21">
        <v>0</v>
      </c>
      <c r="V17" s="60">
        <v>0</v>
      </c>
      <c r="W17" s="59"/>
      <c r="X17" s="23"/>
      <c r="Y17" s="21">
        <v>0</v>
      </c>
      <c r="Z17" s="60">
        <v>0</v>
      </c>
      <c r="AA17" s="59"/>
      <c r="AB17" s="23"/>
      <c r="AC17" s="21">
        <v>0</v>
      </c>
      <c r="AD17" s="60">
        <v>0</v>
      </c>
      <c r="AE17" s="23">
        <v>0</v>
      </c>
      <c r="AF17" s="84">
        <v>0</v>
      </c>
      <c r="AG17" s="21"/>
      <c r="AH17" s="84">
        <v>0</v>
      </c>
      <c r="AI17" s="21" t="s">
        <v>138</v>
      </c>
      <c r="AJ17" s="20"/>
      <c r="AK17" s="20"/>
      <c r="AL17" s="20"/>
      <c r="AM17" s="20"/>
      <c r="AN17" s="20"/>
    </row>
    <row r="18" spans="1:40" ht="12.75" hidden="1">
      <c r="A18" s="21">
        <v>8</v>
      </c>
      <c r="B18" s="89" t="s">
        <v>0</v>
      </c>
      <c r="C18" s="88" t="s">
        <v>0</v>
      </c>
      <c r="D18" s="78" t="s">
        <v>0</v>
      </c>
      <c r="E18" s="89" t="s">
        <v>0</v>
      </c>
      <c r="F18" s="89" t="s">
        <v>0</v>
      </c>
      <c r="G18" s="78">
        <v>0</v>
      </c>
      <c r="H18" s="70">
        <v>0</v>
      </c>
      <c r="I18" s="107">
        <v>0</v>
      </c>
      <c r="J18" s="78">
        <v>0</v>
      </c>
      <c r="K18" s="78">
        <v>0</v>
      </c>
      <c r="L18" s="78">
        <v>0</v>
      </c>
      <c r="M18" s="71">
        <v>0</v>
      </c>
      <c r="N18" s="112"/>
      <c r="O18" s="59"/>
      <c r="P18" s="23"/>
      <c r="Q18" s="21">
        <v>0</v>
      </c>
      <c r="R18" s="60">
        <v>0</v>
      </c>
      <c r="S18" s="59"/>
      <c r="T18" s="23"/>
      <c r="U18" s="21">
        <v>0</v>
      </c>
      <c r="V18" s="60">
        <v>0</v>
      </c>
      <c r="W18" s="59"/>
      <c r="X18" s="23"/>
      <c r="Y18" s="21">
        <v>0</v>
      </c>
      <c r="Z18" s="60">
        <v>0</v>
      </c>
      <c r="AA18" s="59"/>
      <c r="AB18" s="23"/>
      <c r="AC18" s="21">
        <v>0</v>
      </c>
      <c r="AD18" s="60">
        <v>0</v>
      </c>
      <c r="AE18" s="23">
        <v>0</v>
      </c>
      <c r="AF18" s="84">
        <v>0</v>
      </c>
      <c r="AG18" s="21"/>
      <c r="AH18" s="84">
        <v>0</v>
      </c>
      <c r="AI18" s="21" t="s">
        <v>138</v>
      </c>
      <c r="AJ18" s="20"/>
      <c r="AK18" s="20"/>
      <c r="AL18" s="20"/>
      <c r="AM18" s="20"/>
      <c r="AN18" s="20"/>
    </row>
    <row r="19" spans="1:40" ht="12.75" hidden="1">
      <c r="A19" s="21">
        <v>9</v>
      </c>
      <c r="B19" s="89" t="s">
        <v>0</v>
      </c>
      <c r="C19" s="88" t="s">
        <v>0</v>
      </c>
      <c r="D19" s="78" t="s">
        <v>0</v>
      </c>
      <c r="E19" s="89" t="s">
        <v>0</v>
      </c>
      <c r="F19" s="89" t="s">
        <v>0</v>
      </c>
      <c r="G19" s="78">
        <v>0</v>
      </c>
      <c r="H19" s="70">
        <v>0</v>
      </c>
      <c r="I19" s="107">
        <v>0</v>
      </c>
      <c r="J19" s="78">
        <v>0</v>
      </c>
      <c r="K19" s="78">
        <v>0</v>
      </c>
      <c r="L19" s="78">
        <v>0</v>
      </c>
      <c r="M19" s="71">
        <v>0</v>
      </c>
      <c r="N19" s="112"/>
      <c r="O19" s="59"/>
      <c r="P19" s="23"/>
      <c r="Q19" s="21">
        <v>0</v>
      </c>
      <c r="R19" s="60">
        <v>0</v>
      </c>
      <c r="S19" s="59"/>
      <c r="T19" s="23"/>
      <c r="U19" s="21">
        <v>0</v>
      </c>
      <c r="V19" s="60">
        <v>0</v>
      </c>
      <c r="W19" s="59"/>
      <c r="X19" s="23"/>
      <c r="Y19" s="21">
        <v>0</v>
      </c>
      <c r="Z19" s="60">
        <v>0</v>
      </c>
      <c r="AA19" s="59"/>
      <c r="AB19" s="23"/>
      <c r="AC19" s="21">
        <v>0</v>
      </c>
      <c r="AD19" s="60">
        <v>0</v>
      </c>
      <c r="AE19" s="23">
        <v>0</v>
      </c>
      <c r="AF19" s="84">
        <v>0</v>
      </c>
      <c r="AG19" s="21"/>
      <c r="AH19" s="84">
        <v>0</v>
      </c>
      <c r="AI19" s="21" t="s">
        <v>138</v>
      </c>
      <c r="AJ19" s="20"/>
      <c r="AK19" s="20"/>
      <c r="AL19" s="20"/>
      <c r="AM19" s="20"/>
      <c r="AN19" s="20"/>
    </row>
    <row r="20" spans="1:40" ht="12.75" hidden="1">
      <c r="A20" s="21">
        <v>10</v>
      </c>
      <c r="B20" s="89" t="s">
        <v>0</v>
      </c>
      <c r="C20" s="88" t="s">
        <v>0</v>
      </c>
      <c r="D20" s="78" t="s">
        <v>0</v>
      </c>
      <c r="E20" s="89" t="s">
        <v>0</v>
      </c>
      <c r="F20" s="89" t="s">
        <v>0</v>
      </c>
      <c r="G20" s="78">
        <v>0</v>
      </c>
      <c r="H20" s="70">
        <v>0</v>
      </c>
      <c r="I20" s="107">
        <v>0</v>
      </c>
      <c r="J20" s="78">
        <v>0</v>
      </c>
      <c r="K20" s="78">
        <v>0</v>
      </c>
      <c r="L20" s="78">
        <v>0</v>
      </c>
      <c r="M20" s="71">
        <v>0</v>
      </c>
      <c r="N20" s="112"/>
      <c r="O20" s="59"/>
      <c r="P20" s="23"/>
      <c r="Q20" s="21">
        <v>0</v>
      </c>
      <c r="R20" s="60">
        <v>0</v>
      </c>
      <c r="S20" s="59"/>
      <c r="T20" s="23"/>
      <c r="U20" s="21">
        <v>0</v>
      </c>
      <c r="V20" s="60">
        <v>0</v>
      </c>
      <c r="W20" s="59"/>
      <c r="X20" s="23"/>
      <c r="Y20" s="21">
        <v>0</v>
      </c>
      <c r="Z20" s="60">
        <v>0</v>
      </c>
      <c r="AA20" s="59"/>
      <c r="AB20" s="23"/>
      <c r="AC20" s="21">
        <v>0</v>
      </c>
      <c r="AD20" s="60">
        <v>0</v>
      </c>
      <c r="AE20" s="23">
        <v>0</v>
      </c>
      <c r="AF20" s="84">
        <v>0</v>
      </c>
      <c r="AG20" s="21"/>
      <c r="AH20" s="84">
        <v>0</v>
      </c>
      <c r="AI20" s="21" t="s">
        <v>138</v>
      </c>
      <c r="AJ20" s="20"/>
      <c r="AK20" s="20"/>
      <c r="AL20" s="20"/>
      <c r="AM20" s="20"/>
      <c r="AN20" s="20"/>
    </row>
    <row r="21" spans="1:40" ht="12.75" hidden="1">
      <c r="A21" s="21">
        <v>11</v>
      </c>
      <c r="B21" s="89" t="s">
        <v>0</v>
      </c>
      <c r="C21" s="88" t="s">
        <v>0</v>
      </c>
      <c r="D21" s="78" t="s">
        <v>0</v>
      </c>
      <c r="E21" s="89" t="s">
        <v>0</v>
      </c>
      <c r="F21" s="89" t="s">
        <v>0</v>
      </c>
      <c r="G21" s="78">
        <v>0</v>
      </c>
      <c r="H21" s="70">
        <v>0</v>
      </c>
      <c r="I21" s="107">
        <v>0</v>
      </c>
      <c r="J21" s="78">
        <v>0</v>
      </c>
      <c r="K21" s="78">
        <v>0</v>
      </c>
      <c r="L21" s="78">
        <v>0</v>
      </c>
      <c r="M21" s="71">
        <v>0</v>
      </c>
      <c r="N21" s="112"/>
      <c r="O21" s="59"/>
      <c r="P21" s="23"/>
      <c r="Q21" s="21">
        <v>0</v>
      </c>
      <c r="R21" s="60">
        <v>0</v>
      </c>
      <c r="S21" s="59"/>
      <c r="T21" s="23"/>
      <c r="U21" s="21">
        <v>0</v>
      </c>
      <c r="V21" s="60">
        <v>0</v>
      </c>
      <c r="W21" s="59"/>
      <c r="X21" s="23"/>
      <c r="Y21" s="21">
        <v>0</v>
      </c>
      <c r="Z21" s="60">
        <v>0</v>
      </c>
      <c r="AA21" s="59"/>
      <c r="AB21" s="23"/>
      <c r="AC21" s="21">
        <v>0</v>
      </c>
      <c r="AD21" s="60">
        <v>0</v>
      </c>
      <c r="AE21" s="23">
        <v>0</v>
      </c>
      <c r="AF21" s="84">
        <v>0</v>
      </c>
      <c r="AG21" s="21"/>
      <c r="AH21" s="84">
        <v>0</v>
      </c>
      <c r="AI21" s="21" t="s">
        <v>138</v>
      </c>
      <c r="AJ21" s="20"/>
      <c r="AK21" s="20"/>
      <c r="AL21" s="20"/>
      <c r="AM21" s="20"/>
      <c r="AN21" s="20"/>
    </row>
    <row r="22" spans="1:40" ht="12.75" hidden="1">
      <c r="A22" s="21">
        <v>12</v>
      </c>
      <c r="B22" s="89" t="s">
        <v>0</v>
      </c>
      <c r="C22" s="88" t="s">
        <v>0</v>
      </c>
      <c r="D22" s="78" t="s">
        <v>0</v>
      </c>
      <c r="E22" s="89" t="s">
        <v>0</v>
      </c>
      <c r="F22" s="89" t="s">
        <v>0</v>
      </c>
      <c r="G22" s="78">
        <v>0</v>
      </c>
      <c r="H22" s="70">
        <v>0</v>
      </c>
      <c r="I22" s="107">
        <v>0</v>
      </c>
      <c r="J22" s="78">
        <v>0</v>
      </c>
      <c r="K22" s="78">
        <v>0</v>
      </c>
      <c r="L22" s="78">
        <v>0</v>
      </c>
      <c r="M22" s="71">
        <v>0</v>
      </c>
      <c r="N22" s="112"/>
      <c r="O22" s="59"/>
      <c r="P22" s="23"/>
      <c r="Q22" s="21">
        <v>0</v>
      </c>
      <c r="R22" s="60">
        <v>0</v>
      </c>
      <c r="S22" s="59"/>
      <c r="T22" s="23"/>
      <c r="U22" s="21">
        <v>0</v>
      </c>
      <c r="V22" s="60">
        <v>0</v>
      </c>
      <c r="W22" s="59"/>
      <c r="X22" s="23"/>
      <c r="Y22" s="21">
        <v>0</v>
      </c>
      <c r="Z22" s="60">
        <v>0</v>
      </c>
      <c r="AA22" s="59"/>
      <c r="AB22" s="23"/>
      <c r="AC22" s="21">
        <v>0</v>
      </c>
      <c r="AD22" s="60">
        <v>0</v>
      </c>
      <c r="AE22" s="23">
        <v>0</v>
      </c>
      <c r="AF22" s="84">
        <v>0</v>
      </c>
      <c r="AG22" s="21"/>
      <c r="AH22" s="84">
        <v>0</v>
      </c>
      <c r="AI22" s="21" t="s">
        <v>138</v>
      </c>
      <c r="AJ22" s="20"/>
      <c r="AK22" s="20"/>
      <c r="AL22" s="20"/>
      <c r="AM22" s="20"/>
      <c r="AN22" s="20"/>
    </row>
    <row r="23" spans="1:40" ht="12.75" hidden="1">
      <c r="A23" s="21">
        <v>13</v>
      </c>
      <c r="B23" s="89" t="s">
        <v>0</v>
      </c>
      <c r="C23" s="88" t="s">
        <v>0</v>
      </c>
      <c r="D23" s="78" t="s">
        <v>0</v>
      </c>
      <c r="E23" s="89" t="s">
        <v>0</v>
      </c>
      <c r="F23" s="89" t="s">
        <v>0</v>
      </c>
      <c r="G23" s="78">
        <v>0</v>
      </c>
      <c r="H23" s="70">
        <v>0</v>
      </c>
      <c r="I23" s="107">
        <v>0</v>
      </c>
      <c r="J23" s="78">
        <v>0</v>
      </c>
      <c r="K23" s="78">
        <v>0</v>
      </c>
      <c r="L23" s="78">
        <v>0</v>
      </c>
      <c r="M23" s="71">
        <v>0</v>
      </c>
      <c r="N23" s="112"/>
      <c r="O23" s="59"/>
      <c r="P23" s="23"/>
      <c r="Q23" s="21">
        <v>0</v>
      </c>
      <c r="R23" s="60">
        <v>0</v>
      </c>
      <c r="S23" s="59"/>
      <c r="T23" s="23"/>
      <c r="U23" s="21">
        <v>0</v>
      </c>
      <c r="V23" s="60">
        <v>0</v>
      </c>
      <c r="W23" s="59"/>
      <c r="X23" s="23"/>
      <c r="Y23" s="21">
        <v>0</v>
      </c>
      <c r="Z23" s="60">
        <v>0</v>
      </c>
      <c r="AA23" s="59"/>
      <c r="AB23" s="23"/>
      <c r="AC23" s="21">
        <v>0</v>
      </c>
      <c r="AD23" s="60">
        <v>0</v>
      </c>
      <c r="AE23" s="23">
        <v>0</v>
      </c>
      <c r="AF23" s="84">
        <v>0</v>
      </c>
      <c r="AG23" s="21"/>
      <c r="AH23" s="84">
        <v>0</v>
      </c>
      <c r="AI23" s="21" t="s">
        <v>138</v>
      </c>
      <c r="AJ23" s="20"/>
      <c r="AK23" s="20"/>
      <c r="AL23" s="20"/>
      <c r="AM23" s="20"/>
      <c r="AN23" s="20"/>
    </row>
    <row r="24" spans="1:40" ht="12.75" hidden="1">
      <c r="A24" s="21">
        <v>14</v>
      </c>
      <c r="B24" s="89" t="s">
        <v>0</v>
      </c>
      <c r="C24" s="88" t="s">
        <v>0</v>
      </c>
      <c r="D24" s="78" t="s">
        <v>0</v>
      </c>
      <c r="E24" s="89" t="s">
        <v>0</v>
      </c>
      <c r="F24" s="89" t="s">
        <v>0</v>
      </c>
      <c r="G24" s="78">
        <v>0</v>
      </c>
      <c r="H24" s="70">
        <v>0</v>
      </c>
      <c r="I24" s="107">
        <v>0</v>
      </c>
      <c r="J24" s="78">
        <v>0</v>
      </c>
      <c r="K24" s="78">
        <v>0</v>
      </c>
      <c r="L24" s="78">
        <v>0</v>
      </c>
      <c r="M24" s="71">
        <v>0</v>
      </c>
      <c r="N24" s="112"/>
      <c r="O24" s="59"/>
      <c r="P24" s="23"/>
      <c r="Q24" s="21">
        <v>0</v>
      </c>
      <c r="R24" s="60">
        <v>0</v>
      </c>
      <c r="S24" s="59"/>
      <c r="T24" s="23"/>
      <c r="U24" s="21">
        <v>0</v>
      </c>
      <c r="V24" s="60">
        <v>0</v>
      </c>
      <c r="W24" s="59"/>
      <c r="X24" s="23"/>
      <c r="Y24" s="21">
        <v>0</v>
      </c>
      <c r="Z24" s="60">
        <v>0</v>
      </c>
      <c r="AA24" s="59"/>
      <c r="AB24" s="23"/>
      <c r="AC24" s="21">
        <v>0</v>
      </c>
      <c r="AD24" s="60">
        <v>0</v>
      </c>
      <c r="AE24" s="23">
        <v>0</v>
      </c>
      <c r="AF24" s="84">
        <v>0</v>
      </c>
      <c r="AG24" s="21"/>
      <c r="AH24" s="84">
        <v>0</v>
      </c>
      <c r="AI24" s="21" t="s">
        <v>138</v>
      </c>
      <c r="AJ24" s="20"/>
      <c r="AK24" s="20"/>
      <c r="AL24" s="20"/>
      <c r="AM24" s="20"/>
      <c r="AN24" s="20"/>
    </row>
    <row r="25" spans="1:40" ht="12.75" hidden="1">
      <c r="A25" s="21">
        <v>15</v>
      </c>
      <c r="B25" s="89" t="s">
        <v>0</v>
      </c>
      <c r="C25" s="88" t="s">
        <v>0</v>
      </c>
      <c r="D25" s="78" t="s">
        <v>0</v>
      </c>
      <c r="E25" s="89" t="s">
        <v>0</v>
      </c>
      <c r="F25" s="89" t="s">
        <v>0</v>
      </c>
      <c r="G25" s="78">
        <v>0</v>
      </c>
      <c r="H25" s="70">
        <v>0</v>
      </c>
      <c r="I25" s="107">
        <v>0</v>
      </c>
      <c r="J25" s="78">
        <v>0</v>
      </c>
      <c r="K25" s="78">
        <v>0</v>
      </c>
      <c r="L25" s="78">
        <v>0</v>
      </c>
      <c r="M25" s="71">
        <v>0</v>
      </c>
      <c r="N25" s="112"/>
      <c r="O25" s="59"/>
      <c r="P25" s="23"/>
      <c r="Q25" s="21">
        <v>0</v>
      </c>
      <c r="R25" s="60">
        <v>0</v>
      </c>
      <c r="S25" s="59"/>
      <c r="T25" s="23"/>
      <c r="U25" s="21">
        <v>0</v>
      </c>
      <c r="V25" s="60">
        <v>0</v>
      </c>
      <c r="W25" s="59"/>
      <c r="X25" s="23"/>
      <c r="Y25" s="21">
        <v>0</v>
      </c>
      <c r="Z25" s="60">
        <v>0</v>
      </c>
      <c r="AA25" s="59"/>
      <c r="AB25" s="23"/>
      <c r="AC25" s="21">
        <v>0</v>
      </c>
      <c r="AD25" s="60">
        <v>0</v>
      </c>
      <c r="AE25" s="23">
        <v>0</v>
      </c>
      <c r="AF25" s="84">
        <v>0</v>
      </c>
      <c r="AG25" s="21"/>
      <c r="AH25" s="84">
        <v>0</v>
      </c>
      <c r="AI25" s="21" t="s">
        <v>138</v>
      </c>
      <c r="AJ25" s="20"/>
      <c r="AK25" s="20"/>
      <c r="AL25" s="20"/>
      <c r="AM25" s="20"/>
      <c r="AN25" s="20"/>
    </row>
    <row r="26" spans="1:40" ht="12.75" hidden="1">
      <c r="A26" s="21">
        <v>16</v>
      </c>
      <c r="B26" s="89" t="s">
        <v>0</v>
      </c>
      <c r="C26" s="88" t="s">
        <v>0</v>
      </c>
      <c r="D26" s="78" t="s">
        <v>0</v>
      </c>
      <c r="E26" s="89" t="s">
        <v>0</v>
      </c>
      <c r="F26" s="89" t="s">
        <v>0</v>
      </c>
      <c r="G26" s="78">
        <v>0</v>
      </c>
      <c r="H26" s="70">
        <v>0</v>
      </c>
      <c r="I26" s="107">
        <v>0</v>
      </c>
      <c r="J26" s="78">
        <v>0</v>
      </c>
      <c r="K26" s="78">
        <v>0</v>
      </c>
      <c r="L26" s="78">
        <v>0</v>
      </c>
      <c r="M26" s="71">
        <v>0</v>
      </c>
      <c r="N26" s="112"/>
      <c r="O26" s="59"/>
      <c r="P26" s="23"/>
      <c r="Q26" s="21">
        <v>0</v>
      </c>
      <c r="R26" s="60">
        <v>0</v>
      </c>
      <c r="S26" s="59"/>
      <c r="T26" s="23"/>
      <c r="U26" s="21">
        <v>0</v>
      </c>
      <c r="V26" s="60">
        <v>0</v>
      </c>
      <c r="W26" s="59"/>
      <c r="X26" s="23"/>
      <c r="Y26" s="21">
        <v>0</v>
      </c>
      <c r="Z26" s="60">
        <v>0</v>
      </c>
      <c r="AA26" s="59"/>
      <c r="AB26" s="23"/>
      <c r="AC26" s="21">
        <v>0</v>
      </c>
      <c r="AD26" s="60">
        <v>0</v>
      </c>
      <c r="AE26" s="23">
        <v>0</v>
      </c>
      <c r="AF26" s="84">
        <v>0</v>
      </c>
      <c r="AG26" s="21"/>
      <c r="AH26" s="84">
        <v>0</v>
      </c>
      <c r="AI26" s="21" t="s">
        <v>138</v>
      </c>
      <c r="AJ26" s="20"/>
      <c r="AK26" s="20"/>
      <c r="AL26" s="20"/>
      <c r="AM26" s="20"/>
      <c r="AN26" s="20"/>
    </row>
    <row r="27" spans="1:40" ht="12.75" hidden="1">
      <c r="A27" s="21">
        <v>17</v>
      </c>
      <c r="B27" s="89" t="s">
        <v>0</v>
      </c>
      <c r="C27" s="88" t="s">
        <v>0</v>
      </c>
      <c r="D27" s="78" t="s">
        <v>0</v>
      </c>
      <c r="E27" s="89" t="s">
        <v>0</v>
      </c>
      <c r="F27" s="89" t="s">
        <v>0</v>
      </c>
      <c r="G27" s="78">
        <v>0</v>
      </c>
      <c r="H27" s="70">
        <v>0</v>
      </c>
      <c r="I27" s="107">
        <v>0</v>
      </c>
      <c r="J27" s="78">
        <v>0</v>
      </c>
      <c r="K27" s="78">
        <v>0</v>
      </c>
      <c r="L27" s="78">
        <v>0</v>
      </c>
      <c r="M27" s="71">
        <v>0</v>
      </c>
      <c r="N27" s="112"/>
      <c r="O27" s="59"/>
      <c r="P27" s="23"/>
      <c r="Q27" s="21">
        <v>0</v>
      </c>
      <c r="R27" s="60">
        <v>0</v>
      </c>
      <c r="S27" s="59"/>
      <c r="T27" s="23"/>
      <c r="U27" s="21">
        <v>0</v>
      </c>
      <c r="V27" s="60">
        <v>0</v>
      </c>
      <c r="W27" s="59"/>
      <c r="X27" s="23"/>
      <c r="Y27" s="21">
        <v>0</v>
      </c>
      <c r="Z27" s="60">
        <v>0</v>
      </c>
      <c r="AA27" s="59"/>
      <c r="AB27" s="23"/>
      <c r="AC27" s="21">
        <v>0</v>
      </c>
      <c r="AD27" s="60">
        <v>0</v>
      </c>
      <c r="AE27" s="23">
        <v>0</v>
      </c>
      <c r="AF27" s="84">
        <v>0</v>
      </c>
      <c r="AG27" s="21"/>
      <c r="AH27" s="84">
        <v>0</v>
      </c>
      <c r="AI27" s="21" t="s">
        <v>138</v>
      </c>
      <c r="AJ27" s="20"/>
      <c r="AK27" s="20"/>
      <c r="AL27" s="20"/>
      <c r="AM27" s="20"/>
      <c r="AN27" s="20"/>
    </row>
    <row r="28" spans="1:40" ht="12.75" hidden="1">
      <c r="A28" s="21">
        <v>18</v>
      </c>
      <c r="B28" s="89" t="s">
        <v>0</v>
      </c>
      <c r="C28" s="88" t="s">
        <v>0</v>
      </c>
      <c r="D28" s="78" t="s">
        <v>0</v>
      </c>
      <c r="E28" s="89" t="s">
        <v>0</v>
      </c>
      <c r="F28" s="89" t="s">
        <v>0</v>
      </c>
      <c r="G28" s="78">
        <v>0</v>
      </c>
      <c r="H28" s="70">
        <v>0</v>
      </c>
      <c r="I28" s="107">
        <v>0</v>
      </c>
      <c r="J28" s="78">
        <v>0</v>
      </c>
      <c r="K28" s="78">
        <v>0</v>
      </c>
      <c r="L28" s="78">
        <v>0</v>
      </c>
      <c r="M28" s="71">
        <v>0</v>
      </c>
      <c r="N28" s="112"/>
      <c r="O28" s="59"/>
      <c r="P28" s="23"/>
      <c r="Q28" s="21">
        <v>0</v>
      </c>
      <c r="R28" s="60">
        <v>0</v>
      </c>
      <c r="S28" s="59"/>
      <c r="T28" s="23"/>
      <c r="U28" s="21">
        <v>0</v>
      </c>
      <c r="V28" s="60">
        <v>0</v>
      </c>
      <c r="W28" s="59"/>
      <c r="X28" s="23"/>
      <c r="Y28" s="21">
        <v>0</v>
      </c>
      <c r="Z28" s="60">
        <v>0</v>
      </c>
      <c r="AA28" s="59"/>
      <c r="AB28" s="23"/>
      <c r="AC28" s="21">
        <v>0</v>
      </c>
      <c r="AD28" s="60">
        <v>0</v>
      </c>
      <c r="AE28" s="23">
        <v>0</v>
      </c>
      <c r="AF28" s="84">
        <v>0</v>
      </c>
      <c r="AG28" s="21"/>
      <c r="AH28" s="84">
        <v>0</v>
      </c>
      <c r="AI28" s="21" t="s">
        <v>138</v>
      </c>
      <c r="AJ28" s="20"/>
      <c r="AK28" s="20"/>
      <c r="AL28" s="20"/>
      <c r="AM28" s="20"/>
      <c r="AN28" s="20"/>
    </row>
    <row r="29" spans="1:40" ht="12.75" hidden="1">
      <c r="A29" s="21">
        <v>19</v>
      </c>
      <c r="B29" s="89" t="s">
        <v>0</v>
      </c>
      <c r="C29" s="88" t="s">
        <v>0</v>
      </c>
      <c r="D29" s="78" t="s">
        <v>0</v>
      </c>
      <c r="E29" s="89" t="s">
        <v>0</v>
      </c>
      <c r="F29" s="89" t="s">
        <v>0</v>
      </c>
      <c r="G29" s="78">
        <v>0</v>
      </c>
      <c r="H29" s="70">
        <v>0</v>
      </c>
      <c r="I29" s="107">
        <v>0</v>
      </c>
      <c r="J29" s="78">
        <v>0</v>
      </c>
      <c r="K29" s="78">
        <v>0</v>
      </c>
      <c r="L29" s="78">
        <v>0</v>
      </c>
      <c r="M29" s="71">
        <v>0</v>
      </c>
      <c r="N29" s="112"/>
      <c r="O29" s="59"/>
      <c r="P29" s="23"/>
      <c r="Q29" s="21">
        <v>0</v>
      </c>
      <c r="R29" s="60">
        <v>0</v>
      </c>
      <c r="S29" s="59"/>
      <c r="T29" s="23"/>
      <c r="U29" s="21">
        <v>0</v>
      </c>
      <c r="V29" s="60">
        <v>0</v>
      </c>
      <c r="W29" s="59"/>
      <c r="X29" s="23"/>
      <c r="Y29" s="21">
        <v>0</v>
      </c>
      <c r="Z29" s="60">
        <v>0</v>
      </c>
      <c r="AA29" s="59"/>
      <c r="AB29" s="23"/>
      <c r="AC29" s="21">
        <v>0</v>
      </c>
      <c r="AD29" s="60">
        <v>0</v>
      </c>
      <c r="AE29" s="23">
        <v>0</v>
      </c>
      <c r="AF29" s="84">
        <v>0</v>
      </c>
      <c r="AG29" s="21"/>
      <c r="AH29" s="84">
        <v>0</v>
      </c>
      <c r="AI29" s="21" t="s">
        <v>138</v>
      </c>
      <c r="AJ29" s="20"/>
      <c r="AK29" s="20"/>
      <c r="AL29" s="20"/>
      <c r="AM29" s="20"/>
      <c r="AN29" s="20"/>
    </row>
    <row r="30" spans="1:40" ht="12.75" hidden="1">
      <c r="A30" s="21">
        <v>20</v>
      </c>
      <c r="B30" s="89" t="s">
        <v>0</v>
      </c>
      <c r="C30" s="88" t="s">
        <v>0</v>
      </c>
      <c r="D30" s="78" t="s">
        <v>0</v>
      </c>
      <c r="E30" s="89" t="s">
        <v>0</v>
      </c>
      <c r="F30" s="89" t="s">
        <v>0</v>
      </c>
      <c r="G30" s="78">
        <v>0</v>
      </c>
      <c r="H30" s="70">
        <v>0</v>
      </c>
      <c r="I30" s="107">
        <v>0</v>
      </c>
      <c r="J30" s="78">
        <v>0</v>
      </c>
      <c r="K30" s="78">
        <v>0</v>
      </c>
      <c r="L30" s="78">
        <v>0</v>
      </c>
      <c r="M30" s="71">
        <v>0</v>
      </c>
      <c r="N30" s="112"/>
      <c r="O30" s="59"/>
      <c r="P30" s="23"/>
      <c r="Q30" s="21">
        <v>0</v>
      </c>
      <c r="R30" s="60">
        <v>0</v>
      </c>
      <c r="S30" s="59"/>
      <c r="T30" s="23"/>
      <c r="U30" s="21">
        <v>0</v>
      </c>
      <c r="V30" s="60">
        <v>0</v>
      </c>
      <c r="W30" s="59"/>
      <c r="X30" s="23"/>
      <c r="Y30" s="21">
        <v>0</v>
      </c>
      <c r="Z30" s="60">
        <v>0</v>
      </c>
      <c r="AA30" s="59"/>
      <c r="AB30" s="23"/>
      <c r="AC30" s="21">
        <v>0</v>
      </c>
      <c r="AD30" s="60">
        <v>0</v>
      </c>
      <c r="AE30" s="23">
        <v>0</v>
      </c>
      <c r="AF30" s="84">
        <v>0</v>
      </c>
      <c r="AG30" s="21"/>
      <c r="AH30" s="84">
        <v>0</v>
      </c>
      <c r="AI30" s="21" t="s">
        <v>138</v>
      </c>
      <c r="AJ30" s="20"/>
      <c r="AK30" s="20"/>
      <c r="AL30" s="20"/>
      <c r="AM30" s="20"/>
      <c r="AN30" s="20"/>
    </row>
    <row r="31" spans="1:40" ht="12.75" hidden="1">
      <c r="A31" s="21">
        <v>21</v>
      </c>
      <c r="B31" s="89" t="s">
        <v>0</v>
      </c>
      <c r="C31" s="88" t="s">
        <v>0</v>
      </c>
      <c r="D31" s="78" t="s">
        <v>0</v>
      </c>
      <c r="E31" s="89" t="s">
        <v>0</v>
      </c>
      <c r="F31" s="89" t="s">
        <v>0</v>
      </c>
      <c r="G31" s="78">
        <v>0</v>
      </c>
      <c r="H31" s="70">
        <v>0</v>
      </c>
      <c r="I31" s="107">
        <v>0</v>
      </c>
      <c r="J31" s="78">
        <v>0</v>
      </c>
      <c r="K31" s="78">
        <v>0</v>
      </c>
      <c r="L31" s="78">
        <v>0</v>
      </c>
      <c r="M31" s="71">
        <v>0</v>
      </c>
      <c r="N31" s="112"/>
      <c r="O31" s="59"/>
      <c r="P31" s="23"/>
      <c r="Q31" s="21">
        <v>0</v>
      </c>
      <c r="R31" s="60">
        <v>0</v>
      </c>
      <c r="S31" s="59"/>
      <c r="T31" s="23"/>
      <c r="U31" s="21">
        <v>0</v>
      </c>
      <c r="V31" s="60">
        <v>0</v>
      </c>
      <c r="W31" s="59"/>
      <c r="X31" s="23"/>
      <c r="Y31" s="21">
        <v>0</v>
      </c>
      <c r="Z31" s="60">
        <v>0</v>
      </c>
      <c r="AA31" s="59"/>
      <c r="AB31" s="23"/>
      <c r="AC31" s="21">
        <v>0</v>
      </c>
      <c r="AD31" s="60">
        <v>0</v>
      </c>
      <c r="AE31" s="23">
        <v>0</v>
      </c>
      <c r="AF31" s="84">
        <v>0</v>
      </c>
      <c r="AG31" s="21"/>
      <c r="AH31" s="84">
        <v>0</v>
      </c>
      <c r="AI31" s="21" t="s">
        <v>138</v>
      </c>
      <c r="AJ31" s="20"/>
      <c r="AK31" s="20"/>
      <c r="AL31" s="20"/>
      <c r="AM31" s="20"/>
      <c r="AN31" s="20"/>
    </row>
    <row r="32" spans="1:40" ht="13.5" hidden="1" thickBot="1">
      <c r="A32" s="42">
        <v>22</v>
      </c>
      <c r="B32" s="53" t="s">
        <v>0</v>
      </c>
      <c r="C32" s="101" t="s">
        <v>0</v>
      </c>
      <c r="D32" s="42" t="s">
        <v>0</v>
      </c>
      <c r="E32" s="53" t="s">
        <v>0</v>
      </c>
      <c r="F32" s="53" t="s">
        <v>0</v>
      </c>
      <c r="G32" s="42">
        <v>0</v>
      </c>
      <c r="H32" s="82">
        <v>0</v>
      </c>
      <c r="I32" s="43">
        <v>0</v>
      </c>
      <c r="J32" s="42">
        <v>0</v>
      </c>
      <c r="K32" s="42">
        <v>0</v>
      </c>
      <c r="L32" s="42">
        <v>0</v>
      </c>
      <c r="M32" s="44">
        <v>0</v>
      </c>
      <c r="N32" s="113"/>
      <c r="O32" s="61"/>
      <c r="P32" s="58"/>
      <c r="Q32" s="42">
        <v>0</v>
      </c>
      <c r="R32" s="62">
        <v>0</v>
      </c>
      <c r="S32" s="61"/>
      <c r="T32" s="58"/>
      <c r="U32" s="42">
        <v>0</v>
      </c>
      <c r="V32" s="62">
        <v>0</v>
      </c>
      <c r="W32" s="61"/>
      <c r="X32" s="58"/>
      <c r="Y32" s="42">
        <v>0</v>
      </c>
      <c r="Z32" s="62">
        <v>0</v>
      </c>
      <c r="AA32" s="61"/>
      <c r="AB32" s="58"/>
      <c r="AC32" s="42">
        <v>0</v>
      </c>
      <c r="AD32" s="62">
        <v>0</v>
      </c>
      <c r="AE32" s="58">
        <v>0</v>
      </c>
      <c r="AF32" s="85">
        <v>0</v>
      </c>
      <c r="AG32" s="42"/>
      <c r="AH32" s="85">
        <v>0</v>
      </c>
      <c r="AI32" s="42" t="s">
        <v>138</v>
      </c>
      <c r="AJ32" s="20"/>
      <c r="AK32" s="20"/>
      <c r="AL32" s="20"/>
      <c r="AM32" s="20"/>
      <c r="AN32" s="20"/>
    </row>
    <row r="33" spans="1:35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ht="12.75">
      <c r="B34" t="s">
        <v>143</v>
      </c>
    </row>
  </sheetData>
  <sheetProtection/>
  <mergeCells count="17">
    <mergeCell ref="C7:C10"/>
    <mergeCell ref="A7:A10"/>
    <mergeCell ref="B7:B10"/>
    <mergeCell ref="D7:D10"/>
    <mergeCell ref="E7:E10"/>
    <mergeCell ref="AE7:AE10"/>
    <mergeCell ref="F7:F10"/>
    <mergeCell ref="AI7:AI10"/>
    <mergeCell ref="I7:M7"/>
    <mergeCell ref="I8:I10"/>
    <mergeCell ref="J8:J10"/>
    <mergeCell ref="K8:K10"/>
    <mergeCell ref="L8:L10"/>
    <mergeCell ref="M8:M10"/>
    <mergeCell ref="AF7:AF10"/>
    <mergeCell ref="AG7:AG10"/>
    <mergeCell ref="AH7:AH10"/>
  </mergeCells>
  <printOptions/>
  <pageMargins left="0.3937007874015748" right="0.3937007874015748" top="0.3937007874015748" bottom="0.5905511811023623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showGridLines="0" showZeros="0" tabSelected="1" zoomScalePageLayoutView="0" workbookViewId="0" topLeftCell="A1">
      <selection activeCell="M20" sqref="M20"/>
    </sheetView>
  </sheetViews>
  <sheetFormatPr defaultColWidth="9.00390625" defaultRowHeight="12.75"/>
  <cols>
    <col min="1" max="1" width="6.625" style="46" customWidth="1"/>
    <col min="2" max="2" width="27.125" style="0" customWidth="1"/>
    <col min="5" max="5" width="11.125" style="0" customWidth="1"/>
    <col min="6" max="6" width="10.25390625" style="0" bestFit="1" customWidth="1"/>
    <col min="7" max="7" width="15.00390625" style="0" customWidth="1"/>
  </cols>
  <sheetData>
    <row r="1" ht="15">
      <c r="B1" s="1" t="s">
        <v>8</v>
      </c>
    </row>
    <row r="2" spans="1:17" ht="15.75">
      <c r="A2" s="46" t="s">
        <v>141</v>
      </c>
      <c r="I2" s="3"/>
      <c r="P2" s="29"/>
      <c r="Q2" s="30"/>
    </row>
    <row r="3" ht="12.75">
      <c r="B3" s="103">
        <v>44332</v>
      </c>
    </row>
    <row r="5" ht="15.75">
      <c r="C5" s="2" t="s">
        <v>63</v>
      </c>
    </row>
    <row r="6" ht="15.75">
      <c r="J6" s="4"/>
    </row>
    <row r="7" spans="2:10" ht="15.75">
      <c r="B7" s="2"/>
      <c r="D7" s="105" t="s">
        <v>11</v>
      </c>
      <c r="J7" s="4"/>
    </row>
    <row r="8" spans="3:10" ht="15.75">
      <c r="C8" s="4"/>
      <c r="D8" s="105" t="s">
        <v>12</v>
      </c>
      <c r="J8" s="4"/>
    </row>
    <row r="9" ht="15.75">
      <c r="J9" s="4"/>
    </row>
    <row r="10" spans="2:7" ht="12.75">
      <c r="B10" s="130" t="s">
        <v>13</v>
      </c>
      <c r="C10" t="s">
        <v>106</v>
      </c>
      <c r="G10" t="s">
        <v>14</v>
      </c>
    </row>
    <row r="11" spans="1:8" ht="16.5" thickBot="1">
      <c r="A11" s="49"/>
      <c r="B11" s="16"/>
      <c r="C11" s="50" t="s">
        <v>64</v>
      </c>
      <c r="D11" s="16"/>
      <c r="E11" s="16"/>
      <c r="F11" s="16"/>
      <c r="G11" s="16"/>
      <c r="H11" s="16"/>
    </row>
    <row r="12" spans="1:8" s="14" customFormat="1" ht="13.5" thickTop="1">
      <c r="A12" s="48" t="s">
        <v>65</v>
      </c>
      <c r="B12" s="48" t="s">
        <v>66</v>
      </c>
      <c r="C12" s="192" t="s">
        <v>67</v>
      </c>
      <c r="D12" s="166"/>
      <c r="E12" s="166"/>
      <c r="F12" s="166"/>
      <c r="G12" s="18" t="s">
        <v>68</v>
      </c>
      <c r="H12" s="32" t="s">
        <v>30</v>
      </c>
    </row>
    <row r="13" spans="1:8" s="45" customFormat="1" ht="13.5" thickBot="1">
      <c r="A13" s="73" t="s">
        <v>62</v>
      </c>
      <c r="B13" s="73"/>
      <c r="C13" s="74" t="s">
        <v>3</v>
      </c>
      <c r="D13" s="74" t="s">
        <v>4</v>
      </c>
      <c r="E13" s="74" t="s">
        <v>79</v>
      </c>
      <c r="F13" s="74" t="s">
        <v>108</v>
      </c>
      <c r="G13" s="73" t="s">
        <v>69</v>
      </c>
      <c r="H13" s="75"/>
    </row>
    <row r="14" spans="1:8" ht="12.75">
      <c r="A14" s="47">
        <v>1</v>
      </c>
      <c r="B14" s="79" t="s">
        <v>131</v>
      </c>
      <c r="C14" s="23">
        <v>195.56451612903228</v>
      </c>
      <c r="D14" s="23">
        <v>0</v>
      </c>
      <c r="E14" s="23">
        <v>163.77952755905514</v>
      </c>
      <c r="F14" s="23">
        <v>0</v>
      </c>
      <c r="G14" s="23">
        <v>359.3440436880874</v>
      </c>
      <c r="H14" s="21"/>
    </row>
    <row r="15" spans="1:8" ht="12.75">
      <c r="A15" s="47">
        <v>2</v>
      </c>
      <c r="B15" s="79" t="s">
        <v>124</v>
      </c>
      <c r="C15" s="23">
        <v>200</v>
      </c>
      <c r="D15" s="23">
        <v>200</v>
      </c>
      <c r="E15" s="23">
        <v>200</v>
      </c>
      <c r="F15" s="23">
        <v>200</v>
      </c>
      <c r="G15" s="23">
        <v>800</v>
      </c>
      <c r="H15" s="21"/>
    </row>
    <row r="16" spans="1:8" ht="12.75">
      <c r="A16" s="47">
        <v>3</v>
      </c>
      <c r="B16" s="79" t="s">
        <v>110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1"/>
    </row>
    <row r="17" spans="1:8" ht="12.75">
      <c r="A17" s="47">
        <v>4</v>
      </c>
      <c r="B17" s="22"/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1"/>
    </row>
    <row r="18" spans="1:8" ht="12.75">
      <c r="A18" s="47">
        <v>5</v>
      </c>
      <c r="B18" s="52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1"/>
    </row>
    <row r="19" spans="1:8" ht="12.75">
      <c r="A19" s="47">
        <v>6</v>
      </c>
      <c r="B19" s="5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1"/>
    </row>
    <row r="20" spans="1:8" ht="13.5" thickBot="1">
      <c r="A20" s="51">
        <v>7</v>
      </c>
      <c r="B20" s="53"/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42"/>
    </row>
    <row r="21" ht="13.5" thickTop="1"/>
    <row r="22" spans="1:8" ht="16.5" hidden="1" thickBot="1">
      <c r="A22" s="49"/>
      <c r="B22" s="16"/>
      <c r="C22" s="50" t="s">
        <v>70</v>
      </c>
      <c r="D22" s="16"/>
      <c r="E22" s="16"/>
      <c r="F22" s="16"/>
      <c r="G22" s="16"/>
      <c r="H22" s="16"/>
    </row>
    <row r="23" spans="1:8" ht="13.5" hidden="1" thickTop="1">
      <c r="A23" s="48" t="s">
        <v>65</v>
      </c>
      <c r="B23" s="48" t="s">
        <v>66</v>
      </c>
      <c r="C23" s="192" t="s">
        <v>67</v>
      </c>
      <c r="D23" s="166"/>
      <c r="E23" s="166"/>
      <c r="F23" s="166"/>
      <c r="G23" s="18" t="s">
        <v>68</v>
      </c>
      <c r="H23" s="32" t="s">
        <v>30</v>
      </c>
    </row>
    <row r="24" spans="1:8" ht="13.5" hidden="1" thickBot="1">
      <c r="A24" s="73" t="s">
        <v>62</v>
      </c>
      <c r="B24" s="73"/>
      <c r="C24" s="74" t="s">
        <v>35</v>
      </c>
      <c r="D24" s="74" t="s">
        <v>36</v>
      </c>
      <c r="E24" s="74" t="s">
        <v>37</v>
      </c>
      <c r="F24" s="74" t="s">
        <v>38</v>
      </c>
      <c r="G24" s="73" t="s">
        <v>69</v>
      </c>
      <c r="H24" s="75"/>
    </row>
    <row r="25" spans="1:8" ht="12.75" hidden="1">
      <c r="A25" s="47">
        <v>1</v>
      </c>
      <c r="B25" s="79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1"/>
    </row>
    <row r="26" spans="1:8" ht="12.75" hidden="1">
      <c r="A26" s="47">
        <v>2</v>
      </c>
      <c r="B26" s="79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1"/>
    </row>
    <row r="27" spans="1:8" ht="12.75" hidden="1">
      <c r="A27" s="47">
        <v>3</v>
      </c>
      <c r="B27" s="79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1"/>
    </row>
    <row r="28" spans="1:8" ht="12.75" hidden="1">
      <c r="A28" s="47">
        <v>4</v>
      </c>
      <c r="B28" s="22"/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1"/>
    </row>
    <row r="29" spans="1:8" ht="12.75" hidden="1">
      <c r="A29" s="47">
        <v>5</v>
      </c>
      <c r="B29" s="52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1"/>
    </row>
    <row r="30" spans="1:8" ht="12.75" hidden="1">
      <c r="A30" s="47">
        <v>6</v>
      </c>
      <c r="B30" s="52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1"/>
    </row>
    <row r="31" spans="1:8" ht="13.5" hidden="1" thickBot="1">
      <c r="A31" s="51">
        <v>7</v>
      </c>
      <c r="B31" s="53"/>
      <c r="C31" s="58">
        <v>0</v>
      </c>
      <c r="D31" s="58">
        <v>0</v>
      </c>
      <c r="E31" s="58">
        <v>0</v>
      </c>
      <c r="F31" s="23">
        <v>0</v>
      </c>
      <c r="G31" s="58">
        <v>0</v>
      </c>
      <c r="H31" s="42"/>
    </row>
    <row r="33" spans="1:9" ht="16.5" thickBot="1">
      <c r="A33" s="49"/>
      <c r="B33" s="16"/>
      <c r="C33" s="109" t="s">
        <v>83</v>
      </c>
      <c r="D33" s="16"/>
      <c r="E33" s="16"/>
      <c r="F33" s="16"/>
      <c r="G33" s="16"/>
      <c r="H33" s="16"/>
      <c r="I33" s="20"/>
    </row>
    <row r="34" spans="1:9" ht="13.5" thickTop="1">
      <c r="A34" s="48" t="s">
        <v>65</v>
      </c>
      <c r="B34" s="48" t="s">
        <v>66</v>
      </c>
      <c r="C34" s="192" t="s">
        <v>67</v>
      </c>
      <c r="D34" s="166"/>
      <c r="E34" s="166"/>
      <c r="F34" s="166"/>
      <c r="G34" s="193"/>
      <c r="H34" s="9" t="s">
        <v>68</v>
      </c>
      <c r="I34" s="66" t="s">
        <v>30</v>
      </c>
    </row>
    <row r="35" spans="1:9" ht="15.75" thickBot="1">
      <c r="A35" s="73" t="s">
        <v>62</v>
      </c>
      <c r="B35" s="73"/>
      <c r="C35" s="76" t="s">
        <v>84</v>
      </c>
      <c r="D35" s="76" t="s">
        <v>80</v>
      </c>
      <c r="E35" s="76" t="s">
        <v>81</v>
      </c>
      <c r="F35" s="76" t="s">
        <v>82</v>
      </c>
      <c r="G35" s="86" t="s">
        <v>107</v>
      </c>
      <c r="H35" s="73" t="s">
        <v>69</v>
      </c>
      <c r="I35" s="75"/>
    </row>
    <row r="36" spans="1:9" ht="12.75">
      <c r="A36" s="47">
        <v>1</v>
      </c>
      <c r="B36" s="79" t="s">
        <v>131</v>
      </c>
      <c r="C36" s="23">
        <v>184.42477876106193</v>
      </c>
      <c r="D36" s="23">
        <v>200</v>
      </c>
      <c r="E36" s="23">
        <v>198.17251461988306</v>
      </c>
      <c r="F36" s="23">
        <v>0</v>
      </c>
      <c r="G36" s="23">
        <v>200</v>
      </c>
      <c r="H36" s="23">
        <v>782.597293380945</v>
      </c>
      <c r="I36" s="78">
        <v>2</v>
      </c>
    </row>
    <row r="37" spans="1:9" ht="12.75">
      <c r="A37" s="47">
        <v>2</v>
      </c>
      <c r="B37" s="22" t="s">
        <v>124</v>
      </c>
      <c r="C37" s="23">
        <v>153.2916513424053</v>
      </c>
      <c r="D37" s="23">
        <v>183.90804597701148</v>
      </c>
      <c r="E37" s="23">
        <v>140.56140350877195</v>
      </c>
      <c r="F37" s="23">
        <v>200</v>
      </c>
      <c r="G37" s="23">
        <v>152</v>
      </c>
      <c r="H37" s="23">
        <v>829.7611008281888</v>
      </c>
      <c r="I37" s="21">
        <v>1</v>
      </c>
    </row>
    <row r="38" spans="1:9" ht="12.75">
      <c r="A38" s="47">
        <v>3</v>
      </c>
      <c r="B38" s="22" t="s">
        <v>110</v>
      </c>
      <c r="C38" s="23">
        <v>200</v>
      </c>
      <c r="D38" s="23">
        <v>0</v>
      </c>
      <c r="E38" s="23">
        <v>200</v>
      </c>
      <c r="F38" s="23">
        <v>0</v>
      </c>
      <c r="G38" s="23">
        <v>52</v>
      </c>
      <c r="H38" s="23">
        <v>452</v>
      </c>
      <c r="I38" s="21">
        <v>3</v>
      </c>
    </row>
    <row r="39" spans="1:9" ht="12.75">
      <c r="A39" s="47">
        <v>4</v>
      </c>
      <c r="B39" s="22"/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2"/>
    </row>
    <row r="40" spans="1:9" ht="12.75">
      <c r="A40" s="47">
        <v>5</v>
      </c>
      <c r="B40" s="52"/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2"/>
    </row>
    <row r="41" spans="1:9" ht="12.75">
      <c r="A41" s="47">
        <v>6</v>
      </c>
      <c r="B41" s="52"/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2"/>
    </row>
    <row r="42" spans="1:9" ht="12.75" customHeight="1" thickBot="1">
      <c r="A42" s="51">
        <v>7</v>
      </c>
      <c r="B42" s="53"/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69"/>
    </row>
    <row r="43" spans="1:9" ht="13.5" thickTop="1">
      <c r="A43" s="54"/>
      <c r="B43" s="11"/>
      <c r="C43" s="9"/>
      <c r="D43" s="9"/>
      <c r="E43" s="9"/>
      <c r="F43" s="9"/>
      <c r="G43" s="9"/>
      <c r="H43" s="9"/>
      <c r="I43" s="20"/>
    </row>
    <row r="44" spans="1:2" ht="12.75">
      <c r="A44"/>
      <c r="B44" t="s">
        <v>143</v>
      </c>
    </row>
  </sheetData>
  <sheetProtection/>
  <mergeCells count="3">
    <mergeCell ref="C12:F12"/>
    <mergeCell ref="C23:F23"/>
    <mergeCell ref="C34:G34"/>
  </mergeCells>
  <printOptions/>
  <pageMargins left="0.5905511811023623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B00"/>
  </sheetPr>
  <dimension ref="A1:AI34"/>
  <sheetViews>
    <sheetView showGridLines="0" showZeros="0" zoomScale="90" zoomScaleNormal="90" zoomScalePageLayoutView="0" workbookViewId="0" topLeftCell="A1">
      <selection activeCell="A36" sqref="A36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3" width="5.625" style="0" hidden="1" customWidth="1"/>
    <col min="4" max="4" width="6.00390625" style="0" hidden="1" customWidth="1"/>
    <col min="5" max="5" width="27.625" style="0" bestFit="1" customWidth="1"/>
    <col min="6" max="6" width="12.00390625" style="0" bestFit="1" customWidth="1"/>
    <col min="7" max="7" width="7.375" style="0" customWidth="1"/>
    <col min="8" max="8" width="6.125" style="0" customWidth="1"/>
    <col min="9" max="13" width="3.625" style="0" customWidth="1"/>
    <col min="14" max="14" width="5.75390625" style="0" customWidth="1"/>
    <col min="15" max="15" width="5.125" style="0" customWidth="1"/>
    <col min="16" max="16" width="5.625" style="0" customWidth="1"/>
    <col min="17" max="17" width="4.125" style="0" customWidth="1"/>
    <col min="18" max="18" width="5.25390625" style="0" customWidth="1"/>
    <col min="19" max="19" width="5.00390625" style="0" customWidth="1"/>
    <col min="20" max="20" width="5.75390625" style="0" customWidth="1"/>
    <col min="21" max="21" width="4.125" style="0" customWidth="1"/>
    <col min="22" max="22" width="5.125" style="0" customWidth="1"/>
    <col min="23" max="23" width="4.875" style="0" customWidth="1"/>
    <col min="24" max="24" width="5.75390625" style="0" customWidth="1"/>
    <col min="25" max="25" width="4.125" style="0" customWidth="1"/>
    <col min="26" max="26" width="5.00390625" style="0" customWidth="1"/>
    <col min="27" max="27" width="5.125" style="0" customWidth="1"/>
    <col min="28" max="28" width="5.625" style="0" customWidth="1"/>
    <col min="29" max="29" width="4.125" style="0" customWidth="1"/>
    <col min="30" max="30" width="5.125" style="0" customWidth="1"/>
    <col min="31" max="31" width="7.125" style="0" bestFit="1" customWidth="1"/>
    <col min="32" max="32" width="6.375" style="0" customWidth="1"/>
    <col min="33" max="33" width="3.75390625" style="0" customWidth="1"/>
    <col min="34" max="34" width="6.75390625" style="0" customWidth="1"/>
    <col min="35" max="35" width="5.375" style="0" customWidth="1"/>
  </cols>
  <sheetData>
    <row r="1" spans="2:20" ht="15.75">
      <c r="B1" s="1" t="s">
        <v>8</v>
      </c>
      <c r="C1" s="1"/>
      <c r="D1" s="1"/>
      <c r="T1" s="2" t="s">
        <v>9</v>
      </c>
    </row>
    <row r="2" spans="1:24" ht="15.75">
      <c r="A2" t="s">
        <v>141</v>
      </c>
      <c r="Q2" s="3" t="s">
        <v>10</v>
      </c>
      <c r="X2" s="2" t="s">
        <v>4</v>
      </c>
    </row>
    <row r="3" spans="2:4" ht="12.75">
      <c r="B3" s="103">
        <v>44332</v>
      </c>
      <c r="C3" s="103"/>
      <c r="D3" s="14"/>
    </row>
    <row r="4" spans="14:21" ht="15.75">
      <c r="N4" s="2"/>
      <c r="U4" s="105" t="s">
        <v>11</v>
      </c>
    </row>
    <row r="5" spans="17:21" ht="15.75">
      <c r="Q5" s="4"/>
      <c r="U5" s="104" t="s">
        <v>12</v>
      </c>
    </row>
    <row r="6" spans="1:30" ht="13.5" thickBot="1">
      <c r="A6" s="16"/>
      <c r="B6" s="102">
        <v>44332</v>
      </c>
      <c r="C6" s="102"/>
      <c r="D6" s="16"/>
      <c r="E6" s="16"/>
      <c r="G6" t="s">
        <v>93</v>
      </c>
      <c r="I6" s="16"/>
      <c r="J6" s="16"/>
      <c r="K6" s="16"/>
      <c r="L6" s="16"/>
      <c r="M6" s="16"/>
      <c r="Z6" s="16"/>
      <c r="AA6" s="106" t="s">
        <v>88</v>
      </c>
      <c r="AB6" s="110">
        <v>19</v>
      </c>
      <c r="AC6" s="16" t="s">
        <v>89</v>
      </c>
      <c r="AD6" s="16"/>
    </row>
    <row r="7" spans="1:35" ht="14.25" customHeight="1" thickBot="1" thickTop="1">
      <c r="A7" s="159" t="s">
        <v>33</v>
      </c>
      <c r="B7" s="159" t="s">
        <v>5</v>
      </c>
      <c r="C7" s="156" t="s">
        <v>74</v>
      </c>
      <c r="D7" s="159" t="s">
        <v>1</v>
      </c>
      <c r="E7" s="159" t="s">
        <v>6</v>
      </c>
      <c r="F7" s="159" t="s">
        <v>2</v>
      </c>
      <c r="G7" s="17" t="s">
        <v>15</v>
      </c>
      <c r="H7" s="17" t="s">
        <v>16</v>
      </c>
      <c r="I7" s="146" t="s">
        <v>85</v>
      </c>
      <c r="J7" s="147"/>
      <c r="K7" s="147"/>
      <c r="L7" s="147"/>
      <c r="M7" s="148"/>
      <c r="N7" s="7" t="s">
        <v>17</v>
      </c>
      <c r="O7" s="65"/>
      <c r="P7" s="6"/>
      <c r="Q7" s="7"/>
      <c r="R7" s="7"/>
      <c r="S7" s="7"/>
      <c r="T7" s="8" t="s">
        <v>18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17"/>
      <c r="AF7" s="17"/>
      <c r="AG7" s="143" t="s">
        <v>91</v>
      </c>
      <c r="AH7" s="143" t="s">
        <v>31</v>
      </c>
      <c r="AI7" s="66"/>
    </row>
    <row r="8" spans="1:35" ht="13.5" customHeight="1">
      <c r="A8" s="160"/>
      <c r="B8" s="160"/>
      <c r="C8" s="157"/>
      <c r="D8" s="160"/>
      <c r="E8" s="160"/>
      <c r="F8" s="160"/>
      <c r="G8" s="18" t="s">
        <v>20</v>
      </c>
      <c r="H8" s="18" t="s">
        <v>20</v>
      </c>
      <c r="I8" s="149" t="s">
        <v>71</v>
      </c>
      <c r="J8" s="151" t="s">
        <v>86</v>
      </c>
      <c r="K8" s="151" t="s">
        <v>72</v>
      </c>
      <c r="L8" s="151" t="s">
        <v>73</v>
      </c>
      <c r="M8" s="153" t="s">
        <v>87</v>
      </c>
      <c r="N8" s="9" t="s">
        <v>19</v>
      </c>
      <c r="O8" s="37"/>
      <c r="P8" s="25">
        <v>1</v>
      </c>
      <c r="Q8" s="25" t="s">
        <v>21</v>
      </c>
      <c r="R8" s="39"/>
      <c r="S8" s="37"/>
      <c r="T8" s="25">
        <v>2</v>
      </c>
      <c r="U8" s="25" t="s">
        <v>21</v>
      </c>
      <c r="V8" s="39"/>
      <c r="W8" s="37"/>
      <c r="X8" s="25">
        <v>3</v>
      </c>
      <c r="Y8" s="25" t="s">
        <v>21</v>
      </c>
      <c r="Z8" s="39"/>
      <c r="AA8" s="37"/>
      <c r="AB8" s="25">
        <v>4</v>
      </c>
      <c r="AC8" s="25" t="s">
        <v>21</v>
      </c>
      <c r="AD8" s="39"/>
      <c r="AE8" s="9"/>
      <c r="AF8" s="18"/>
      <c r="AG8" s="144"/>
      <c r="AH8" s="144"/>
      <c r="AI8" s="32"/>
    </row>
    <row r="9" spans="1:35" ht="13.5" customHeight="1">
      <c r="A9" s="160"/>
      <c r="B9" s="160"/>
      <c r="C9" s="157"/>
      <c r="D9" s="160"/>
      <c r="E9" s="160"/>
      <c r="F9" s="160"/>
      <c r="G9" s="18"/>
      <c r="H9" s="18"/>
      <c r="I9" s="149"/>
      <c r="J9" s="151"/>
      <c r="K9" s="151"/>
      <c r="L9" s="151"/>
      <c r="M9" s="153"/>
      <c r="N9" s="9"/>
      <c r="O9" s="114"/>
      <c r="P9" s="87"/>
      <c r="Q9" s="87"/>
      <c r="R9" s="15"/>
      <c r="S9" s="114"/>
      <c r="T9" s="87"/>
      <c r="U9" s="87"/>
      <c r="V9" s="15"/>
      <c r="W9" s="114"/>
      <c r="X9" s="87"/>
      <c r="Y9" s="87"/>
      <c r="Z9" s="15"/>
      <c r="AA9" s="114"/>
      <c r="AB9" s="87"/>
      <c r="AC9" s="87"/>
      <c r="AD9" s="15"/>
      <c r="AE9" s="9"/>
      <c r="AF9" s="18"/>
      <c r="AG9" s="144"/>
      <c r="AH9" s="144"/>
      <c r="AI9" s="32"/>
    </row>
    <row r="10" spans="1:35" ht="78" customHeight="1" thickBot="1">
      <c r="A10" s="161"/>
      <c r="B10" s="161"/>
      <c r="C10" s="158"/>
      <c r="D10" s="161"/>
      <c r="E10" s="161"/>
      <c r="F10" s="161"/>
      <c r="G10" s="19" t="s">
        <v>22</v>
      </c>
      <c r="H10" s="19" t="s">
        <v>23</v>
      </c>
      <c r="I10" s="150"/>
      <c r="J10" s="152"/>
      <c r="K10" s="152"/>
      <c r="L10" s="152"/>
      <c r="M10" s="154"/>
      <c r="N10" s="12"/>
      <c r="O10" s="94" t="s">
        <v>24</v>
      </c>
      <c r="P10" s="95" t="s">
        <v>25</v>
      </c>
      <c r="Q10" s="96" t="s">
        <v>26</v>
      </c>
      <c r="R10" s="97" t="s">
        <v>27</v>
      </c>
      <c r="S10" s="94" t="s">
        <v>24</v>
      </c>
      <c r="T10" s="95" t="s">
        <v>25</v>
      </c>
      <c r="U10" s="96" t="s">
        <v>26</v>
      </c>
      <c r="V10" s="97" t="s">
        <v>27</v>
      </c>
      <c r="W10" s="94" t="s">
        <v>24</v>
      </c>
      <c r="X10" s="95" t="s">
        <v>25</v>
      </c>
      <c r="Y10" s="96" t="s">
        <v>26</v>
      </c>
      <c r="Z10" s="97" t="s">
        <v>27</v>
      </c>
      <c r="AA10" s="94" t="s">
        <v>24</v>
      </c>
      <c r="AB10" s="95" t="s">
        <v>25</v>
      </c>
      <c r="AC10" s="96" t="s">
        <v>26</v>
      </c>
      <c r="AD10" s="97" t="s">
        <v>27</v>
      </c>
      <c r="AE10" s="111" t="s">
        <v>28</v>
      </c>
      <c r="AF10" s="96" t="s">
        <v>29</v>
      </c>
      <c r="AG10" s="145"/>
      <c r="AH10" s="145"/>
      <c r="AI10" s="108" t="s">
        <v>32</v>
      </c>
    </row>
    <row r="11" spans="1:35" ht="13.5" thickTop="1">
      <c r="A11" s="78">
        <v>2</v>
      </c>
      <c r="B11" s="89" t="s">
        <v>117</v>
      </c>
      <c r="C11" s="88" t="s">
        <v>134</v>
      </c>
      <c r="D11" s="78" t="s">
        <v>135</v>
      </c>
      <c r="E11" s="89" t="s">
        <v>124</v>
      </c>
      <c r="F11" s="89" t="s">
        <v>125</v>
      </c>
      <c r="G11" s="78">
        <v>29</v>
      </c>
      <c r="H11" s="70">
        <v>8.5</v>
      </c>
      <c r="I11" s="107">
        <v>32</v>
      </c>
      <c r="J11" s="78">
        <v>5</v>
      </c>
      <c r="K11" s="78">
        <v>16</v>
      </c>
      <c r="L11" s="78">
        <v>14</v>
      </c>
      <c r="M11" s="71">
        <v>67</v>
      </c>
      <c r="N11" s="72">
        <v>2</v>
      </c>
      <c r="O11" s="90">
        <v>80</v>
      </c>
      <c r="P11" s="91">
        <v>5.29</v>
      </c>
      <c r="Q11" s="78">
        <v>0</v>
      </c>
      <c r="R11" s="92">
        <v>80</v>
      </c>
      <c r="S11" s="90">
        <v>80</v>
      </c>
      <c r="T11" s="91">
        <v>5.31</v>
      </c>
      <c r="U11" s="78">
        <v>0</v>
      </c>
      <c r="V11" s="92">
        <v>80</v>
      </c>
      <c r="W11" s="90">
        <v>100</v>
      </c>
      <c r="X11" s="91">
        <v>5.25</v>
      </c>
      <c r="Y11" s="78">
        <v>0</v>
      </c>
      <c r="Z11" s="92">
        <v>100</v>
      </c>
      <c r="AA11" s="90">
        <v>90</v>
      </c>
      <c r="AB11" s="91">
        <v>5.41</v>
      </c>
      <c r="AC11" s="78">
        <v>0</v>
      </c>
      <c r="AD11" s="92">
        <v>90</v>
      </c>
      <c r="AE11" s="91">
        <v>90</v>
      </c>
      <c r="AF11" s="93">
        <v>157</v>
      </c>
      <c r="AG11" s="78">
        <v>1</v>
      </c>
      <c r="AH11" s="93">
        <v>200</v>
      </c>
      <c r="AI11" s="78" t="s">
        <v>136</v>
      </c>
    </row>
    <row r="12" spans="1:35" ht="12.75">
      <c r="A12" s="21">
        <v>1</v>
      </c>
      <c r="B12" s="52" t="s">
        <v>128</v>
      </c>
      <c r="C12" s="88" t="s">
        <v>134</v>
      </c>
      <c r="D12" s="21" t="s">
        <v>135</v>
      </c>
      <c r="E12" s="52" t="s">
        <v>124</v>
      </c>
      <c r="F12" s="52" t="s">
        <v>125</v>
      </c>
      <c r="G12" s="21">
        <v>16</v>
      </c>
      <c r="H12" s="28">
        <v>7</v>
      </c>
      <c r="I12" s="26">
        <v>34</v>
      </c>
      <c r="J12" s="21">
        <v>6</v>
      </c>
      <c r="K12" s="21">
        <v>12</v>
      </c>
      <c r="L12" s="21">
        <v>17</v>
      </c>
      <c r="M12" s="27">
        <v>69</v>
      </c>
      <c r="N12" s="112">
        <v>1</v>
      </c>
      <c r="O12" s="59">
        <v>70</v>
      </c>
      <c r="P12" s="23">
        <v>9.06</v>
      </c>
      <c r="Q12" s="21">
        <v>5</v>
      </c>
      <c r="R12" s="60">
        <v>75</v>
      </c>
      <c r="S12" s="59">
        <v>70</v>
      </c>
      <c r="T12" s="23">
        <v>9.5</v>
      </c>
      <c r="U12" s="21">
        <v>0</v>
      </c>
      <c r="V12" s="60">
        <v>70</v>
      </c>
      <c r="W12" s="59">
        <v>80</v>
      </c>
      <c r="X12" s="23">
        <v>9.41</v>
      </c>
      <c r="Y12" s="21">
        <v>1</v>
      </c>
      <c r="Z12" s="60">
        <v>81</v>
      </c>
      <c r="AA12" s="59">
        <v>70</v>
      </c>
      <c r="AB12" s="23">
        <v>9.34</v>
      </c>
      <c r="AC12" s="21">
        <v>2</v>
      </c>
      <c r="AD12" s="60">
        <v>72</v>
      </c>
      <c r="AE12" s="23">
        <v>76</v>
      </c>
      <c r="AF12" s="84">
        <v>145</v>
      </c>
      <c r="AG12" s="21">
        <v>2</v>
      </c>
      <c r="AH12" s="84">
        <v>184.71337579617835</v>
      </c>
      <c r="AI12" s="21" t="s">
        <v>136</v>
      </c>
    </row>
    <row r="13" spans="1:35" ht="12.75">
      <c r="A13" s="21">
        <v>3</v>
      </c>
      <c r="B13" s="52" t="s">
        <v>119</v>
      </c>
      <c r="C13" s="88" t="s">
        <v>134</v>
      </c>
      <c r="D13" s="21" t="s">
        <v>135</v>
      </c>
      <c r="E13" s="52" t="s">
        <v>124</v>
      </c>
      <c r="F13" s="52" t="s">
        <v>125</v>
      </c>
      <c r="G13" s="21">
        <v>58</v>
      </c>
      <c r="H13" s="28">
        <v>10</v>
      </c>
      <c r="I13" s="26">
        <v>37</v>
      </c>
      <c r="J13" s="21">
        <v>7</v>
      </c>
      <c r="K13" s="21">
        <v>15</v>
      </c>
      <c r="L13" s="21">
        <v>15</v>
      </c>
      <c r="M13" s="27">
        <v>74</v>
      </c>
      <c r="N13" s="112">
        <v>3</v>
      </c>
      <c r="O13" s="59">
        <v>30</v>
      </c>
      <c r="P13" s="23"/>
      <c r="Q13" s="21">
        <v>0</v>
      </c>
      <c r="R13" s="60">
        <v>30</v>
      </c>
      <c r="S13" s="59">
        <v>70</v>
      </c>
      <c r="T13" s="23">
        <v>13.69</v>
      </c>
      <c r="U13" s="21">
        <v>19</v>
      </c>
      <c r="V13" s="60">
        <v>89</v>
      </c>
      <c r="W13" s="59">
        <v>30</v>
      </c>
      <c r="X13" s="23"/>
      <c r="Y13" s="21">
        <v>0</v>
      </c>
      <c r="Z13" s="60">
        <v>30</v>
      </c>
      <c r="AA13" s="59">
        <v>50</v>
      </c>
      <c r="AB13" s="23"/>
      <c r="AC13" s="21">
        <v>0</v>
      </c>
      <c r="AD13" s="60">
        <v>50</v>
      </c>
      <c r="AE13" s="23">
        <v>56.333333333333336</v>
      </c>
      <c r="AF13" s="84">
        <v>130.33333333333334</v>
      </c>
      <c r="AG13" s="21">
        <v>3</v>
      </c>
      <c r="AH13" s="84">
        <v>166.02972399150744</v>
      </c>
      <c r="AI13" s="21" t="s">
        <v>136</v>
      </c>
    </row>
    <row r="14" spans="1:35" ht="12.75">
      <c r="A14" s="21">
        <v>4</v>
      </c>
      <c r="B14" s="52" t="s">
        <v>0</v>
      </c>
      <c r="C14" s="88" t="s">
        <v>0</v>
      </c>
      <c r="D14" s="21" t="s">
        <v>0</v>
      </c>
      <c r="E14" s="52" t="s">
        <v>0</v>
      </c>
      <c r="F14" s="52" t="s">
        <v>0</v>
      </c>
      <c r="G14" s="21">
        <v>0</v>
      </c>
      <c r="H14" s="28">
        <v>0</v>
      </c>
      <c r="I14" s="26">
        <v>0</v>
      </c>
      <c r="J14" s="21">
        <v>0</v>
      </c>
      <c r="K14" s="21">
        <v>0</v>
      </c>
      <c r="L14" s="21">
        <v>0</v>
      </c>
      <c r="M14" s="27">
        <v>0</v>
      </c>
      <c r="N14" s="112"/>
      <c r="O14" s="59"/>
      <c r="P14" s="23"/>
      <c r="Q14" s="21">
        <v>0</v>
      </c>
      <c r="R14" s="60">
        <v>0</v>
      </c>
      <c r="S14" s="59"/>
      <c r="T14" s="23"/>
      <c r="U14" s="21">
        <v>0</v>
      </c>
      <c r="V14" s="60">
        <v>0</v>
      </c>
      <c r="W14" s="59"/>
      <c r="X14" s="23"/>
      <c r="Y14" s="21">
        <v>0</v>
      </c>
      <c r="Z14" s="60">
        <v>0</v>
      </c>
      <c r="AA14" s="59"/>
      <c r="AB14" s="23"/>
      <c r="AC14" s="21">
        <v>0</v>
      </c>
      <c r="AD14" s="60">
        <v>0</v>
      </c>
      <c r="AE14" s="23">
        <v>0</v>
      </c>
      <c r="AF14" s="84">
        <v>0</v>
      </c>
      <c r="AG14" s="21"/>
      <c r="AH14" s="84">
        <v>0</v>
      </c>
      <c r="AI14" s="21" t="s">
        <v>138</v>
      </c>
    </row>
    <row r="15" spans="1:35" ht="12.75">
      <c r="A15" s="21">
        <v>5</v>
      </c>
      <c r="B15" s="52" t="s">
        <v>0</v>
      </c>
      <c r="C15" s="88" t="s">
        <v>0</v>
      </c>
      <c r="D15" s="21" t="s">
        <v>0</v>
      </c>
      <c r="E15" s="52" t="s">
        <v>0</v>
      </c>
      <c r="F15" s="52" t="s">
        <v>0</v>
      </c>
      <c r="G15" s="21">
        <v>0</v>
      </c>
      <c r="H15" s="28">
        <v>0</v>
      </c>
      <c r="I15" s="26">
        <v>0</v>
      </c>
      <c r="J15" s="21">
        <v>0</v>
      </c>
      <c r="K15" s="21">
        <v>0</v>
      </c>
      <c r="L15" s="21">
        <v>0</v>
      </c>
      <c r="M15" s="27">
        <v>0</v>
      </c>
      <c r="N15" s="112"/>
      <c r="O15" s="59"/>
      <c r="P15" s="23"/>
      <c r="Q15" s="21">
        <v>0</v>
      </c>
      <c r="R15" s="60">
        <v>0</v>
      </c>
      <c r="S15" s="59"/>
      <c r="T15" s="23"/>
      <c r="U15" s="21">
        <v>0</v>
      </c>
      <c r="V15" s="60">
        <v>0</v>
      </c>
      <c r="W15" s="59"/>
      <c r="X15" s="23"/>
      <c r="Y15" s="21">
        <v>0</v>
      </c>
      <c r="Z15" s="60">
        <v>0</v>
      </c>
      <c r="AA15" s="59"/>
      <c r="AB15" s="23"/>
      <c r="AC15" s="21">
        <v>0</v>
      </c>
      <c r="AD15" s="60">
        <v>0</v>
      </c>
      <c r="AE15" s="23">
        <v>0</v>
      </c>
      <c r="AF15" s="84">
        <v>0</v>
      </c>
      <c r="AG15" s="21"/>
      <c r="AH15" s="84">
        <v>0</v>
      </c>
      <c r="AI15" s="21" t="s">
        <v>138</v>
      </c>
    </row>
    <row r="16" spans="1:35" ht="12.75">
      <c r="A16" s="21">
        <v>6</v>
      </c>
      <c r="B16" s="52" t="s">
        <v>0</v>
      </c>
      <c r="C16" s="88" t="s">
        <v>0</v>
      </c>
      <c r="D16" s="21" t="s">
        <v>0</v>
      </c>
      <c r="E16" s="52" t="s">
        <v>0</v>
      </c>
      <c r="F16" s="52" t="s">
        <v>0</v>
      </c>
      <c r="G16" s="21">
        <v>0</v>
      </c>
      <c r="H16" s="28">
        <v>0</v>
      </c>
      <c r="I16" s="26">
        <v>0</v>
      </c>
      <c r="J16" s="21">
        <v>0</v>
      </c>
      <c r="K16" s="21">
        <v>0</v>
      </c>
      <c r="L16" s="21">
        <v>0</v>
      </c>
      <c r="M16" s="27">
        <v>0</v>
      </c>
      <c r="N16" s="112"/>
      <c r="O16" s="59"/>
      <c r="P16" s="23"/>
      <c r="Q16" s="21">
        <v>0</v>
      </c>
      <c r="R16" s="60">
        <v>0</v>
      </c>
      <c r="S16" s="59"/>
      <c r="T16" s="23"/>
      <c r="U16" s="21">
        <v>0</v>
      </c>
      <c r="V16" s="60">
        <v>0</v>
      </c>
      <c r="W16" s="59"/>
      <c r="X16" s="23"/>
      <c r="Y16" s="21">
        <v>0</v>
      </c>
      <c r="Z16" s="60">
        <v>0</v>
      </c>
      <c r="AA16" s="59"/>
      <c r="AB16" s="23"/>
      <c r="AC16" s="21">
        <v>0</v>
      </c>
      <c r="AD16" s="60">
        <v>0</v>
      </c>
      <c r="AE16" s="23">
        <v>0</v>
      </c>
      <c r="AF16" s="84">
        <v>0</v>
      </c>
      <c r="AG16" s="21"/>
      <c r="AH16" s="84">
        <v>0</v>
      </c>
      <c r="AI16" s="21" t="s">
        <v>138</v>
      </c>
    </row>
    <row r="17" spans="1:35" ht="12.75" hidden="1">
      <c r="A17" s="21">
        <v>7</v>
      </c>
      <c r="B17" s="52" t="s">
        <v>0</v>
      </c>
      <c r="C17" s="88" t="s">
        <v>0</v>
      </c>
      <c r="D17" s="21" t="s">
        <v>0</v>
      </c>
      <c r="E17" s="52" t="s">
        <v>0</v>
      </c>
      <c r="F17" s="52" t="s">
        <v>0</v>
      </c>
      <c r="G17" s="21">
        <v>0</v>
      </c>
      <c r="H17" s="28">
        <v>0</v>
      </c>
      <c r="I17" s="26">
        <v>0</v>
      </c>
      <c r="J17" s="21">
        <v>0</v>
      </c>
      <c r="K17" s="21">
        <v>0</v>
      </c>
      <c r="L17" s="21">
        <v>0</v>
      </c>
      <c r="M17" s="27">
        <v>0</v>
      </c>
      <c r="N17" s="112"/>
      <c r="O17" s="59"/>
      <c r="P17" s="23"/>
      <c r="Q17" s="21">
        <v>0</v>
      </c>
      <c r="R17" s="60">
        <v>0</v>
      </c>
      <c r="S17" s="59"/>
      <c r="T17" s="23"/>
      <c r="U17" s="21">
        <v>0</v>
      </c>
      <c r="V17" s="60">
        <v>0</v>
      </c>
      <c r="W17" s="59"/>
      <c r="X17" s="23"/>
      <c r="Y17" s="21">
        <v>0</v>
      </c>
      <c r="Z17" s="60">
        <v>0</v>
      </c>
      <c r="AA17" s="59"/>
      <c r="AB17" s="23"/>
      <c r="AC17" s="21">
        <v>0</v>
      </c>
      <c r="AD17" s="60">
        <v>0</v>
      </c>
      <c r="AE17" s="23">
        <v>0</v>
      </c>
      <c r="AF17" s="84">
        <v>0</v>
      </c>
      <c r="AG17" s="21"/>
      <c r="AH17" s="84">
        <v>0</v>
      </c>
      <c r="AI17" s="21" t="s">
        <v>138</v>
      </c>
    </row>
    <row r="18" spans="1:35" ht="12.75" hidden="1">
      <c r="A18" s="21">
        <v>8</v>
      </c>
      <c r="B18" s="52" t="s">
        <v>0</v>
      </c>
      <c r="C18" s="88" t="s">
        <v>0</v>
      </c>
      <c r="D18" s="21" t="s">
        <v>0</v>
      </c>
      <c r="E18" s="52" t="s">
        <v>0</v>
      </c>
      <c r="F18" s="52" t="s">
        <v>0</v>
      </c>
      <c r="G18" s="21">
        <v>0</v>
      </c>
      <c r="H18" s="28">
        <v>0</v>
      </c>
      <c r="I18" s="26">
        <v>0</v>
      </c>
      <c r="J18" s="21">
        <v>0</v>
      </c>
      <c r="K18" s="21">
        <v>0</v>
      </c>
      <c r="L18" s="21">
        <v>0</v>
      </c>
      <c r="M18" s="27">
        <v>0</v>
      </c>
      <c r="N18" s="112"/>
      <c r="O18" s="59"/>
      <c r="P18" s="23"/>
      <c r="Q18" s="21">
        <v>0</v>
      </c>
      <c r="R18" s="60">
        <v>0</v>
      </c>
      <c r="S18" s="59"/>
      <c r="T18" s="23"/>
      <c r="U18" s="21">
        <v>0</v>
      </c>
      <c r="V18" s="60">
        <v>0</v>
      </c>
      <c r="W18" s="59"/>
      <c r="X18" s="23"/>
      <c r="Y18" s="21">
        <v>0</v>
      </c>
      <c r="Z18" s="60">
        <v>0</v>
      </c>
      <c r="AA18" s="59"/>
      <c r="AB18" s="23"/>
      <c r="AC18" s="21">
        <v>0</v>
      </c>
      <c r="AD18" s="60">
        <v>0</v>
      </c>
      <c r="AE18" s="23">
        <v>0</v>
      </c>
      <c r="AF18" s="84">
        <v>0</v>
      </c>
      <c r="AG18" s="21"/>
      <c r="AH18" s="84">
        <v>0</v>
      </c>
      <c r="AI18" s="21" t="s">
        <v>138</v>
      </c>
    </row>
    <row r="19" spans="1:35" ht="12.75" hidden="1">
      <c r="A19" s="21">
        <v>9</v>
      </c>
      <c r="B19" s="52" t="s">
        <v>0</v>
      </c>
      <c r="C19" s="88" t="s">
        <v>0</v>
      </c>
      <c r="D19" s="21" t="s">
        <v>0</v>
      </c>
      <c r="E19" s="52" t="s">
        <v>0</v>
      </c>
      <c r="F19" s="52" t="s">
        <v>0</v>
      </c>
      <c r="G19" s="21">
        <v>0</v>
      </c>
      <c r="H19" s="28">
        <v>0</v>
      </c>
      <c r="I19" s="26">
        <v>0</v>
      </c>
      <c r="J19" s="21">
        <v>0</v>
      </c>
      <c r="K19" s="21">
        <v>0</v>
      </c>
      <c r="L19" s="21">
        <v>0</v>
      </c>
      <c r="M19" s="27">
        <v>0</v>
      </c>
      <c r="N19" s="112"/>
      <c r="O19" s="59"/>
      <c r="P19" s="23"/>
      <c r="Q19" s="21">
        <v>0</v>
      </c>
      <c r="R19" s="60">
        <v>0</v>
      </c>
      <c r="S19" s="59"/>
      <c r="T19" s="23"/>
      <c r="U19" s="21">
        <v>0</v>
      </c>
      <c r="V19" s="60">
        <v>0</v>
      </c>
      <c r="W19" s="59"/>
      <c r="X19" s="23"/>
      <c r="Y19" s="21">
        <v>0</v>
      </c>
      <c r="Z19" s="60">
        <v>0</v>
      </c>
      <c r="AA19" s="59"/>
      <c r="AB19" s="23"/>
      <c r="AC19" s="21">
        <v>0</v>
      </c>
      <c r="AD19" s="60">
        <v>0</v>
      </c>
      <c r="AE19" s="23">
        <v>0</v>
      </c>
      <c r="AF19" s="84">
        <v>0</v>
      </c>
      <c r="AG19" s="21"/>
      <c r="AH19" s="84">
        <v>0</v>
      </c>
      <c r="AI19" s="21" t="s">
        <v>138</v>
      </c>
    </row>
    <row r="20" spans="1:35" ht="12.75" hidden="1">
      <c r="A20" s="21">
        <v>10</v>
      </c>
      <c r="B20" s="52" t="s">
        <v>0</v>
      </c>
      <c r="C20" s="88" t="s">
        <v>0</v>
      </c>
      <c r="D20" s="21" t="s">
        <v>0</v>
      </c>
      <c r="E20" s="52" t="s">
        <v>0</v>
      </c>
      <c r="F20" s="52" t="s">
        <v>0</v>
      </c>
      <c r="G20" s="21">
        <v>0</v>
      </c>
      <c r="H20" s="28">
        <v>0</v>
      </c>
      <c r="I20" s="26">
        <v>0</v>
      </c>
      <c r="J20" s="21">
        <v>0</v>
      </c>
      <c r="K20" s="21">
        <v>0</v>
      </c>
      <c r="L20" s="21">
        <v>0</v>
      </c>
      <c r="M20" s="27">
        <v>0</v>
      </c>
      <c r="N20" s="112"/>
      <c r="O20" s="59"/>
      <c r="P20" s="23"/>
      <c r="Q20" s="21">
        <v>0</v>
      </c>
      <c r="R20" s="60">
        <v>0</v>
      </c>
      <c r="S20" s="59"/>
      <c r="T20" s="23"/>
      <c r="U20" s="21">
        <v>0</v>
      </c>
      <c r="V20" s="60">
        <v>0</v>
      </c>
      <c r="W20" s="59"/>
      <c r="X20" s="23"/>
      <c r="Y20" s="21">
        <v>0</v>
      </c>
      <c r="Z20" s="60">
        <v>0</v>
      </c>
      <c r="AA20" s="59"/>
      <c r="AB20" s="23"/>
      <c r="AC20" s="21">
        <v>0</v>
      </c>
      <c r="AD20" s="60">
        <v>0</v>
      </c>
      <c r="AE20" s="23">
        <v>0</v>
      </c>
      <c r="AF20" s="84">
        <v>0</v>
      </c>
      <c r="AG20" s="21"/>
      <c r="AH20" s="84">
        <v>0</v>
      </c>
      <c r="AI20" s="21" t="s">
        <v>138</v>
      </c>
    </row>
    <row r="21" spans="1:35" ht="12.75" hidden="1">
      <c r="A21" s="21">
        <v>11</v>
      </c>
      <c r="B21" s="52" t="s">
        <v>0</v>
      </c>
      <c r="C21" s="88" t="s">
        <v>0</v>
      </c>
      <c r="D21" s="21" t="s">
        <v>0</v>
      </c>
      <c r="E21" s="52" t="s">
        <v>0</v>
      </c>
      <c r="F21" s="52" t="s">
        <v>0</v>
      </c>
      <c r="G21" s="21">
        <v>0</v>
      </c>
      <c r="H21" s="28">
        <v>0</v>
      </c>
      <c r="I21" s="26">
        <v>0</v>
      </c>
      <c r="J21" s="21">
        <v>0</v>
      </c>
      <c r="K21" s="21">
        <v>0</v>
      </c>
      <c r="L21" s="21">
        <v>0</v>
      </c>
      <c r="M21" s="27">
        <v>0</v>
      </c>
      <c r="N21" s="112"/>
      <c r="O21" s="59"/>
      <c r="P21" s="23"/>
      <c r="Q21" s="21">
        <v>0</v>
      </c>
      <c r="R21" s="60">
        <v>0</v>
      </c>
      <c r="S21" s="59"/>
      <c r="T21" s="23"/>
      <c r="U21" s="21">
        <v>0</v>
      </c>
      <c r="V21" s="60">
        <v>0</v>
      </c>
      <c r="W21" s="59"/>
      <c r="X21" s="23"/>
      <c r="Y21" s="21">
        <v>0</v>
      </c>
      <c r="Z21" s="60">
        <v>0</v>
      </c>
      <c r="AA21" s="59"/>
      <c r="AB21" s="23"/>
      <c r="AC21" s="21">
        <v>0</v>
      </c>
      <c r="AD21" s="60">
        <v>0</v>
      </c>
      <c r="AE21" s="23">
        <v>0</v>
      </c>
      <c r="AF21" s="84">
        <v>0</v>
      </c>
      <c r="AG21" s="21"/>
      <c r="AH21" s="84">
        <v>0</v>
      </c>
      <c r="AI21" s="21" t="s">
        <v>138</v>
      </c>
    </row>
    <row r="22" spans="1:35" ht="12.75" hidden="1">
      <c r="A22" s="21">
        <v>12</v>
      </c>
      <c r="B22" s="52" t="s">
        <v>0</v>
      </c>
      <c r="C22" s="88" t="s">
        <v>0</v>
      </c>
      <c r="D22" s="21" t="s">
        <v>0</v>
      </c>
      <c r="E22" s="52" t="s">
        <v>0</v>
      </c>
      <c r="F22" s="52" t="s">
        <v>0</v>
      </c>
      <c r="G22" s="21">
        <v>0</v>
      </c>
      <c r="H22" s="28">
        <v>0</v>
      </c>
      <c r="I22" s="26">
        <v>0</v>
      </c>
      <c r="J22" s="21">
        <v>0</v>
      </c>
      <c r="K22" s="21">
        <v>0</v>
      </c>
      <c r="L22" s="21">
        <v>0</v>
      </c>
      <c r="M22" s="27">
        <v>0</v>
      </c>
      <c r="N22" s="112"/>
      <c r="O22" s="59"/>
      <c r="P22" s="23"/>
      <c r="Q22" s="21">
        <v>0</v>
      </c>
      <c r="R22" s="60">
        <v>0</v>
      </c>
      <c r="S22" s="59"/>
      <c r="T22" s="23"/>
      <c r="U22" s="21">
        <v>0</v>
      </c>
      <c r="V22" s="60">
        <v>0</v>
      </c>
      <c r="W22" s="59"/>
      <c r="X22" s="23"/>
      <c r="Y22" s="21">
        <v>0</v>
      </c>
      <c r="Z22" s="60">
        <v>0</v>
      </c>
      <c r="AA22" s="59"/>
      <c r="AB22" s="23"/>
      <c r="AC22" s="21">
        <v>0</v>
      </c>
      <c r="AD22" s="60">
        <v>0</v>
      </c>
      <c r="AE22" s="23">
        <v>0</v>
      </c>
      <c r="AF22" s="84">
        <v>0</v>
      </c>
      <c r="AG22" s="21"/>
      <c r="AH22" s="84">
        <v>0</v>
      </c>
      <c r="AI22" s="21" t="s">
        <v>138</v>
      </c>
    </row>
    <row r="23" spans="1:35" ht="12.75" hidden="1">
      <c r="A23" s="21">
        <v>13</v>
      </c>
      <c r="B23" s="52" t="s">
        <v>0</v>
      </c>
      <c r="C23" s="88" t="s">
        <v>0</v>
      </c>
      <c r="D23" s="21" t="s">
        <v>0</v>
      </c>
      <c r="E23" s="52" t="s">
        <v>0</v>
      </c>
      <c r="F23" s="52" t="s">
        <v>0</v>
      </c>
      <c r="G23" s="21">
        <v>0</v>
      </c>
      <c r="H23" s="28">
        <v>0</v>
      </c>
      <c r="I23" s="26">
        <v>0</v>
      </c>
      <c r="J23" s="21">
        <v>0</v>
      </c>
      <c r="K23" s="21">
        <v>0</v>
      </c>
      <c r="L23" s="21">
        <v>0</v>
      </c>
      <c r="M23" s="27">
        <v>0</v>
      </c>
      <c r="N23" s="112"/>
      <c r="O23" s="59"/>
      <c r="P23" s="23"/>
      <c r="Q23" s="21">
        <v>0</v>
      </c>
      <c r="R23" s="60">
        <v>0</v>
      </c>
      <c r="S23" s="59"/>
      <c r="T23" s="23"/>
      <c r="U23" s="21">
        <v>0</v>
      </c>
      <c r="V23" s="60">
        <v>0</v>
      </c>
      <c r="W23" s="59"/>
      <c r="X23" s="23"/>
      <c r="Y23" s="21">
        <v>0</v>
      </c>
      <c r="Z23" s="60">
        <v>0</v>
      </c>
      <c r="AA23" s="59"/>
      <c r="AB23" s="23"/>
      <c r="AC23" s="21">
        <v>0</v>
      </c>
      <c r="AD23" s="60">
        <v>0</v>
      </c>
      <c r="AE23" s="23">
        <v>0</v>
      </c>
      <c r="AF23" s="84">
        <v>0</v>
      </c>
      <c r="AG23" s="21"/>
      <c r="AH23" s="84">
        <v>0</v>
      </c>
      <c r="AI23" s="21" t="s">
        <v>138</v>
      </c>
    </row>
    <row r="24" spans="1:35" ht="12.75" hidden="1">
      <c r="A24" s="21">
        <v>14</v>
      </c>
      <c r="B24" s="52" t="s">
        <v>0</v>
      </c>
      <c r="C24" s="88" t="s">
        <v>0</v>
      </c>
      <c r="D24" s="21" t="s">
        <v>0</v>
      </c>
      <c r="E24" s="52" t="s">
        <v>0</v>
      </c>
      <c r="F24" s="52" t="s">
        <v>0</v>
      </c>
      <c r="G24" s="21">
        <v>0</v>
      </c>
      <c r="H24" s="28">
        <v>0</v>
      </c>
      <c r="I24" s="26">
        <v>0</v>
      </c>
      <c r="J24" s="21">
        <v>0</v>
      </c>
      <c r="K24" s="21">
        <v>0</v>
      </c>
      <c r="L24" s="21">
        <v>0</v>
      </c>
      <c r="M24" s="27">
        <v>0</v>
      </c>
      <c r="N24" s="112"/>
      <c r="O24" s="59"/>
      <c r="P24" s="23"/>
      <c r="Q24" s="21">
        <v>0</v>
      </c>
      <c r="R24" s="60">
        <v>0</v>
      </c>
      <c r="S24" s="59"/>
      <c r="T24" s="23"/>
      <c r="U24" s="21">
        <v>0</v>
      </c>
      <c r="V24" s="60">
        <v>0</v>
      </c>
      <c r="W24" s="59"/>
      <c r="X24" s="23"/>
      <c r="Y24" s="21">
        <v>0</v>
      </c>
      <c r="Z24" s="60">
        <v>0</v>
      </c>
      <c r="AA24" s="59"/>
      <c r="AB24" s="23"/>
      <c r="AC24" s="21">
        <v>0</v>
      </c>
      <c r="AD24" s="60">
        <v>0</v>
      </c>
      <c r="AE24" s="23">
        <v>0</v>
      </c>
      <c r="AF24" s="84">
        <v>0</v>
      </c>
      <c r="AG24" s="21"/>
      <c r="AH24" s="84">
        <v>0</v>
      </c>
      <c r="AI24" s="21" t="s">
        <v>138</v>
      </c>
    </row>
    <row r="25" spans="1:35" ht="12.75" hidden="1">
      <c r="A25" s="21">
        <v>15</v>
      </c>
      <c r="B25" s="52" t="s">
        <v>0</v>
      </c>
      <c r="C25" s="88" t="s">
        <v>0</v>
      </c>
      <c r="D25" s="21" t="s">
        <v>0</v>
      </c>
      <c r="E25" s="52" t="s">
        <v>0</v>
      </c>
      <c r="F25" s="52" t="s">
        <v>0</v>
      </c>
      <c r="G25" s="21">
        <v>0</v>
      </c>
      <c r="H25" s="28">
        <v>0</v>
      </c>
      <c r="I25" s="26">
        <v>0</v>
      </c>
      <c r="J25" s="21">
        <v>0</v>
      </c>
      <c r="K25" s="21">
        <v>0</v>
      </c>
      <c r="L25" s="21">
        <v>0</v>
      </c>
      <c r="M25" s="27">
        <v>0</v>
      </c>
      <c r="N25" s="112"/>
      <c r="O25" s="59"/>
      <c r="P25" s="23"/>
      <c r="Q25" s="21">
        <v>0</v>
      </c>
      <c r="R25" s="60">
        <v>0</v>
      </c>
      <c r="S25" s="59"/>
      <c r="T25" s="23"/>
      <c r="U25" s="21">
        <v>0</v>
      </c>
      <c r="V25" s="60">
        <v>0</v>
      </c>
      <c r="W25" s="59"/>
      <c r="X25" s="23"/>
      <c r="Y25" s="21">
        <v>0</v>
      </c>
      <c r="Z25" s="60">
        <v>0</v>
      </c>
      <c r="AA25" s="59"/>
      <c r="AB25" s="23"/>
      <c r="AC25" s="21">
        <v>0</v>
      </c>
      <c r="AD25" s="60">
        <v>0</v>
      </c>
      <c r="AE25" s="23">
        <v>0</v>
      </c>
      <c r="AF25" s="84">
        <v>0</v>
      </c>
      <c r="AG25" s="21"/>
      <c r="AH25" s="84">
        <v>0</v>
      </c>
      <c r="AI25" s="21" t="s">
        <v>138</v>
      </c>
    </row>
    <row r="26" spans="1:35" ht="12.75" hidden="1">
      <c r="A26" s="21">
        <v>16</v>
      </c>
      <c r="B26" s="52" t="s">
        <v>0</v>
      </c>
      <c r="C26" s="88" t="s">
        <v>0</v>
      </c>
      <c r="D26" s="21" t="s">
        <v>0</v>
      </c>
      <c r="E26" s="52" t="s">
        <v>0</v>
      </c>
      <c r="F26" s="52" t="s">
        <v>0</v>
      </c>
      <c r="G26" s="21">
        <v>0</v>
      </c>
      <c r="H26" s="28">
        <v>0</v>
      </c>
      <c r="I26" s="26">
        <v>0</v>
      </c>
      <c r="J26" s="21">
        <v>0</v>
      </c>
      <c r="K26" s="21">
        <v>0</v>
      </c>
      <c r="L26" s="21">
        <v>0</v>
      </c>
      <c r="M26" s="27">
        <v>0</v>
      </c>
      <c r="N26" s="112"/>
      <c r="O26" s="59"/>
      <c r="P26" s="23"/>
      <c r="Q26" s="21">
        <v>0</v>
      </c>
      <c r="R26" s="60">
        <v>0</v>
      </c>
      <c r="S26" s="59"/>
      <c r="T26" s="23"/>
      <c r="U26" s="21">
        <v>0</v>
      </c>
      <c r="V26" s="60">
        <v>0</v>
      </c>
      <c r="W26" s="59"/>
      <c r="X26" s="23"/>
      <c r="Y26" s="21">
        <v>0</v>
      </c>
      <c r="Z26" s="60">
        <v>0</v>
      </c>
      <c r="AA26" s="59"/>
      <c r="AB26" s="23"/>
      <c r="AC26" s="21">
        <v>0</v>
      </c>
      <c r="AD26" s="60">
        <v>0</v>
      </c>
      <c r="AE26" s="23">
        <v>0</v>
      </c>
      <c r="AF26" s="84">
        <v>0</v>
      </c>
      <c r="AG26" s="21"/>
      <c r="AH26" s="84">
        <v>0</v>
      </c>
      <c r="AI26" s="21" t="s">
        <v>138</v>
      </c>
    </row>
    <row r="27" spans="1:35" ht="12.75" hidden="1">
      <c r="A27" s="21">
        <v>17</v>
      </c>
      <c r="B27" s="52" t="s">
        <v>0</v>
      </c>
      <c r="C27" s="88" t="s">
        <v>0</v>
      </c>
      <c r="D27" s="21" t="s">
        <v>0</v>
      </c>
      <c r="E27" s="52" t="s">
        <v>0</v>
      </c>
      <c r="F27" s="52" t="s">
        <v>0</v>
      </c>
      <c r="G27" s="21">
        <v>0</v>
      </c>
      <c r="H27" s="28">
        <v>0</v>
      </c>
      <c r="I27" s="26">
        <v>0</v>
      </c>
      <c r="J27" s="21">
        <v>0</v>
      </c>
      <c r="K27" s="21">
        <v>0</v>
      </c>
      <c r="L27" s="21">
        <v>0</v>
      </c>
      <c r="M27" s="27">
        <v>0</v>
      </c>
      <c r="N27" s="112"/>
      <c r="O27" s="59"/>
      <c r="P27" s="23"/>
      <c r="Q27" s="21">
        <v>0</v>
      </c>
      <c r="R27" s="60">
        <v>0</v>
      </c>
      <c r="S27" s="59"/>
      <c r="T27" s="23"/>
      <c r="U27" s="21">
        <v>0</v>
      </c>
      <c r="V27" s="60">
        <v>0</v>
      </c>
      <c r="W27" s="59"/>
      <c r="X27" s="23"/>
      <c r="Y27" s="21">
        <v>0</v>
      </c>
      <c r="Z27" s="60">
        <v>0</v>
      </c>
      <c r="AA27" s="59"/>
      <c r="AB27" s="23"/>
      <c r="AC27" s="21">
        <v>0</v>
      </c>
      <c r="AD27" s="60">
        <v>0</v>
      </c>
      <c r="AE27" s="23">
        <v>0</v>
      </c>
      <c r="AF27" s="84">
        <v>0</v>
      </c>
      <c r="AG27" s="21"/>
      <c r="AH27" s="84">
        <v>0</v>
      </c>
      <c r="AI27" s="21" t="s">
        <v>138</v>
      </c>
    </row>
    <row r="28" spans="1:35" ht="12.75" hidden="1">
      <c r="A28" s="21">
        <v>18</v>
      </c>
      <c r="B28" s="52" t="s">
        <v>0</v>
      </c>
      <c r="C28" s="88" t="s">
        <v>0</v>
      </c>
      <c r="D28" s="21" t="s">
        <v>0</v>
      </c>
      <c r="E28" s="52" t="s">
        <v>0</v>
      </c>
      <c r="F28" s="52" t="s">
        <v>0</v>
      </c>
      <c r="G28" s="21">
        <v>0</v>
      </c>
      <c r="H28" s="28">
        <v>0</v>
      </c>
      <c r="I28" s="26">
        <v>0</v>
      </c>
      <c r="J28" s="21">
        <v>0</v>
      </c>
      <c r="K28" s="21">
        <v>0</v>
      </c>
      <c r="L28" s="21">
        <v>0</v>
      </c>
      <c r="M28" s="27">
        <v>0</v>
      </c>
      <c r="N28" s="112"/>
      <c r="O28" s="59"/>
      <c r="P28" s="23"/>
      <c r="Q28" s="21">
        <v>0</v>
      </c>
      <c r="R28" s="60">
        <v>0</v>
      </c>
      <c r="S28" s="59"/>
      <c r="T28" s="23"/>
      <c r="U28" s="21">
        <v>0</v>
      </c>
      <c r="V28" s="60">
        <v>0</v>
      </c>
      <c r="W28" s="59"/>
      <c r="X28" s="23"/>
      <c r="Y28" s="21">
        <v>0</v>
      </c>
      <c r="Z28" s="60">
        <v>0</v>
      </c>
      <c r="AA28" s="59"/>
      <c r="AB28" s="23"/>
      <c r="AC28" s="21">
        <v>0</v>
      </c>
      <c r="AD28" s="60">
        <v>0</v>
      </c>
      <c r="AE28" s="23">
        <v>0</v>
      </c>
      <c r="AF28" s="84">
        <v>0</v>
      </c>
      <c r="AG28" s="21"/>
      <c r="AH28" s="84">
        <v>0</v>
      </c>
      <c r="AI28" s="21" t="s">
        <v>138</v>
      </c>
    </row>
    <row r="29" spans="1:35" ht="12.75" hidden="1">
      <c r="A29" s="21">
        <v>19</v>
      </c>
      <c r="B29" s="52" t="s">
        <v>0</v>
      </c>
      <c r="C29" s="88" t="s">
        <v>0</v>
      </c>
      <c r="D29" s="21" t="s">
        <v>0</v>
      </c>
      <c r="E29" s="52" t="s">
        <v>0</v>
      </c>
      <c r="F29" s="52" t="s">
        <v>0</v>
      </c>
      <c r="G29" s="21">
        <v>0</v>
      </c>
      <c r="H29" s="28">
        <v>0</v>
      </c>
      <c r="I29" s="26">
        <v>0</v>
      </c>
      <c r="J29" s="21">
        <v>0</v>
      </c>
      <c r="K29" s="21">
        <v>0</v>
      </c>
      <c r="L29" s="21">
        <v>0</v>
      </c>
      <c r="M29" s="27">
        <v>0</v>
      </c>
      <c r="N29" s="112"/>
      <c r="O29" s="59"/>
      <c r="P29" s="23"/>
      <c r="Q29" s="21">
        <v>0</v>
      </c>
      <c r="R29" s="60">
        <v>0</v>
      </c>
      <c r="S29" s="59"/>
      <c r="T29" s="23"/>
      <c r="U29" s="21">
        <v>0</v>
      </c>
      <c r="V29" s="60">
        <v>0</v>
      </c>
      <c r="W29" s="59"/>
      <c r="X29" s="23"/>
      <c r="Y29" s="21">
        <v>0</v>
      </c>
      <c r="Z29" s="60">
        <v>0</v>
      </c>
      <c r="AA29" s="59"/>
      <c r="AB29" s="23"/>
      <c r="AC29" s="21">
        <v>0</v>
      </c>
      <c r="AD29" s="60">
        <v>0</v>
      </c>
      <c r="AE29" s="23">
        <v>0</v>
      </c>
      <c r="AF29" s="84">
        <v>0</v>
      </c>
      <c r="AG29" s="21"/>
      <c r="AH29" s="84">
        <v>0</v>
      </c>
      <c r="AI29" s="21" t="s">
        <v>138</v>
      </c>
    </row>
    <row r="30" spans="1:35" ht="12.75" hidden="1">
      <c r="A30" s="21">
        <v>20</v>
      </c>
      <c r="B30" s="52" t="s">
        <v>0</v>
      </c>
      <c r="C30" s="88" t="s">
        <v>0</v>
      </c>
      <c r="D30" s="21" t="s">
        <v>0</v>
      </c>
      <c r="E30" s="52" t="s">
        <v>0</v>
      </c>
      <c r="F30" s="52" t="s">
        <v>0</v>
      </c>
      <c r="G30" s="21">
        <v>0</v>
      </c>
      <c r="H30" s="28">
        <v>0</v>
      </c>
      <c r="I30" s="26">
        <v>0</v>
      </c>
      <c r="J30" s="21">
        <v>0</v>
      </c>
      <c r="K30" s="21">
        <v>0</v>
      </c>
      <c r="L30" s="21">
        <v>0</v>
      </c>
      <c r="M30" s="27">
        <v>0</v>
      </c>
      <c r="N30" s="112"/>
      <c r="O30" s="59"/>
      <c r="P30" s="23"/>
      <c r="Q30" s="21">
        <v>0</v>
      </c>
      <c r="R30" s="60">
        <v>0</v>
      </c>
      <c r="S30" s="59"/>
      <c r="T30" s="23"/>
      <c r="U30" s="21">
        <v>0</v>
      </c>
      <c r="V30" s="60">
        <v>0</v>
      </c>
      <c r="W30" s="59"/>
      <c r="X30" s="23"/>
      <c r="Y30" s="21">
        <v>0</v>
      </c>
      <c r="Z30" s="60">
        <v>0</v>
      </c>
      <c r="AA30" s="59"/>
      <c r="AB30" s="23"/>
      <c r="AC30" s="21">
        <v>0</v>
      </c>
      <c r="AD30" s="60">
        <v>0</v>
      </c>
      <c r="AE30" s="23">
        <v>0</v>
      </c>
      <c r="AF30" s="84">
        <v>0</v>
      </c>
      <c r="AG30" s="21"/>
      <c r="AH30" s="84">
        <v>0</v>
      </c>
      <c r="AI30" s="21" t="s">
        <v>138</v>
      </c>
    </row>
    <row r="31" spans="1:35" ht="12.75" hidden="1">
      <c r="A31" s="21">
        <v>21</v>
      </c>
      <c r="B31" s="52" t="s">
        <v>0</v>
      </c>
      <c r="C31" s="88" t="s">
        <v>0</v>
      </c>
      <c r="D31" s="21" t="s">
        <v>0</v>
      </c>
      <c r="E31" s="52" t="s">
        <v>0</v>
      </c>
      <c r="F31" s="52" t="s">
        <v>0</v>
      </c>
      <c r="G31" s="21">
        <v>0</v>
      </c>
      <c r="H31" s="28">
        <v>0</v>
      </c>
      <c r="I31" s="26">
        <v>0</v>
      </c>
      <c r="J31" s="21">
        <v>0</v>
      </c>
      <c r="K31" s="21">
        <v>0</v>
      </c>
      <c r="L31" s="21">
        <v>0</v>
      </c>
      <c r="M31" s="27">
        <v>0</v>
      </c>
      <c r="N31" s="112"/>
      <c r="O31" s="59"/>
      <c r="P31" s="23"/>
      <c r="Q31" s="21">
        <v>0</v>
      </c>
      <c r="R31" s="60">
        <v>0</v>
      </c>
      <c r="S31" s="59"/>
      <c r="T31" s="23"/>
      <c r="U31" s="21">
        <v>0</v>
      </c>
      <c r="V31" s="60">
        <v>0</v>
      </c>
      <c r="W31" s="59"/>
      <c r="X31" s="23"/>
      <c r="Y31" s="21">
        <v>0</v>
      </c>
      <c r="Z31" s="60">
        <v>0</v>
      </c>
      <c r="AA31" s="59"/>
      <c r="AB31" s="23"/>
      <c r="AC31" s="21">
        <v>0</v>
      </c>
      <c r="AD31" s="60">
        <v>0</v>
      </c>
      <c r="AE31" s="23">
        <v>0</v>
      </c>
      <c r="AF31" s="84">
        <v>0</v>
      </c>
      <c r="AG31" s="21"/>
      <c r="AH31" s="84">
        <v>0</v>
      </c>
      <c r="AI31" s="21" t="s">
        <v>138</v>
      </c>
    </row>
    <row r="32" spans="1:35" ht="13.5" hidden="1" thickBot="1">
      <c r="A32" s="42">
        <v>22</v>
      </c>
      <c r="B32" s="53" t="s">
        <v>0</v>
      </c>
      <c r="C32" s="101" t="s">
        <v>0</v>
      </c>
      <c r="D32" s="42" t="s">
        <v>0</v>
      </c>
      <c r="E32" s="53" t="s">
        <v>0</v>
      </c>
      <c r="F32" s="53" t="s">
        <v>0</v>
      </c>
      <c r="G32" s="42">
        <v>0</v>
      </c>
      <c r="H32" s="82">
        <v>0</v>
      </c>
      <c r="I32" s="43">
        <v>0</v>
      </c>
      <c r="J32" s="42">
        <v>0</v>
      </c>
      <c r="K32" s="42">
        <v>0</v>
      </c>
      <c r="L32" s="42">
        <v>0</v>
      </c>
      <c r="M32" s="44">
        <v>0</v>
      </c>
      <c r="N32" s="113"/>
      <c r="O32" s="61"/>
      <c r="P32" s="58"/>
      <c r="Q32" s="42">
        <v>0</v>
      </c>
      <c r="R32" s="62">
        <v>0</v>
      </c>
      <c r="S32" s="61"/>
      <c r="T32" s="58"/>
      <c r="U32" s="42">
        <v>0</v>
      </c>
      <c r="V32" s="62">
        <v>0</v>
      </c>
      <c r="W32" s="61"/>
      <c r="X32" s="58"/>
      <c r="Y32" s="42">
        <v>0</v>
      </c>
      <c r="Z32" s="62">
        <v>0</v>
      </c>
      <c r="AA32" s="61"/>
      <c r="AB32" s="58"/>
      <c r="AC32" s="42">
        <v>0</v>
      </c>
      <c r="AD32" s="62">
        <v>0</v>
      </c>
      <c r="AE32" s="58">
        <v>0</v>
      </c>
      <c r="AF32" s="85">
        <v>0</v>
      </c>
      <c r="AG32" s="42"/>
      <c r="AH32" s="85">
        <v>0</v>
      </c>
      <c r="AI32" s="42" t="s">
        <v>138</v>
      </c>
    </row>
    <row r="34" ht="12.75">
      <c r="B34" t="s">
        <v>143</v>
      </c>
    </row>
  </sheetData>
  <sheetProtection/>
  <mergeCells count="14">
    <mergeCell ref="AG7:AG10"/>
    <mergeCell ref="AH7:AH10"/>
    <mergeCell ref="E7:E10"/>
    <mergeCell ref="A7:A10"/>
    <mergeCell ref="B7:B10"/>
    <mergeCell ref="D7:D10"/>
    <mergeCell ref="F7:F10"/>
    <mergeCell ref="C7:C10"/>
    <mergeCell ref="I7:M7"/>
    <mergeCell ref="I8:I10"/>
    <mergeCell ref="J8:J10"/>
    <mergeCell ref="K8:K10"/>
    <mergeCell ref="L8:L10"/>
    <mergeCell ref="M8:M10"/>
  </mergeCells>
  <printOptions/>
  <pageMargins left="0.3937007874015748" right="0.3937007874015748" top="0.3937007874015748" bottom="0.7874015748031497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B00"/>
  </sheetPr>
  <dimension ref="A1:AI34"/>
  <sheetViews>
    <sheetView showGridLines="0" showZeros="0" zoomScale="90" zoomScaleNormal="90" zoomScalePageLayoutView="0" workbookViewId="0" topLeftCell="A1">
      <selection activeCell="A36" sqref="A36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5.00390625" style="0" hidden="1" customWidth="1"/>
    <col min="4" max="4" width="4.75390625" style="0" hidden="1" customWidth="1"/>
    <col min="5" max="5" width="27.625" style="0" bestFit="1" customWidth="1"/>
    <col min="6" max="6" width="12.00390625" style="0" bestFit="1" customWidth="1"/>
    <col min="7" max="7" width="7.625" style="0" customWidth="1"/>
    <col min="8" max="8" width="6.125" style="0" customWidth="1"/>
    <col min="9" max="12" width="3.25390625" style="0" customWidth="1"/>
    <col min="13" max="13" width="4.75390625" style="0" customWidth="1"/>
    <col min="14" max="14" width="6.125" style="0" customWidth="1"/>
    <col min="15" max="15" width="5.375" style="0" customWidth="1"/>
    <col min="16" max="16" width="5.25390625" style="0" customWidth="1"/>
    <col min="17" max="17" width="2.875" style="0" customWidth="1"/>
    <col min="18" max="18" width="4.875" style="0" customWidth="1"/>
    <col min="19" max="20" width="5.375" style="0" customWidth="1"/>
    <col min="21" max="21" width="3.00390625" style="0" customWidth="1"/>
    <col min="22" max="22" width="4.375" style="0" customWidth="1"/>
    <col min="23" max="23" width="5.375" style="0" customWidth="1"/>
    <col min="24" max="24" width="5.25390625" style="0" customWidth="1"/>
    <col min="25" max="25" width="2.75390625" style="0" customWidth="1"/>
    <col min="26" max="26" width="4.25390625" style="0" customWidth="1"/>
    <col min="27" max="27" width="5.375" style="0" customWidth="1"/>
    <col min="28" max="28" width="5.25390625" style="0" customWidth="1"/>
    <col min="29" max="29" width="2.875" style="0" customWidth="1"/>
    <col min="30" max="30" width="4.375" style="0" customWidth="1"/>
    <col min="31" max="31" width="7.25390625" style="0" customWidth="1"/>
    <col min="32" max="32" width="7.625" style="0" customWidth="1"/>
    <col min="33" max="33" width="3.875" style="0" customWidth="1"/>
    <col min="34" max="34" width="6.25390625" style="0" customWidth="1"/>
    <col min="35" max="35" width="5.375" style="0" customWidth="1"/>
  </cols>
  <sheetData>
    <row r="1" spans="2:18" ht="15.75">
      <c r="B1" s="1" t="s">
        <v>8</v>
      </c>
      <c r="C1" s="1"/>
      <c r="D1" s="1"/>
      <c r="R1" s="2" t="s">
        <v>9</v>
      </c>
    </row>
    <row r="2" spans="1:23" ht="15.75">
      <c r="A2" t="s">
        <v>141</v>
      </c>
      <c r="O2" s="3" t="s">
        <v>10</v>
      </c>
      <c r="W2" s="2" t="s">
        <v>79</v>
      </c>
    </row>
    <row r="3" spans="2:4" ht="12.75">
      <c r="B3" s="103">
        <v>44332</v>
      </c>
      <c r="C3" s="103"/>
      <c r="D3" s="14"/>
    </row>
    <row r="4" spans="8:19" ht="15.75">
      <c r="H4" s="2"/>
      <c r="I4" s="2"/>
      <c r="J4" s="2"/>
      <c r="K4" s="2"/>
      <c r="L4" s="2"/>
      <c r="N4" s="2"/>
      <c r="S4" s="105" t="s">
        <v>11</v>
      </c>
    </row>
    <row r="5" spans="17:19" ht="15.75">
      <c r="Q5" s="4"/>
      <c r="S5" s="104" t="s">
        <v>12</v>
      </c>
    </row>
    <row r="6" spans="1:29" ht="13.5" thickBot="1">
      <c r="A6" s="16"/>
      <c r="B6" s="102">
        <v>44332</v>
      </c>
      <c r="C6" s="102"/>
      <c r="D6" s="16"/>
      <c r="E6" s="16"/>
      <c r="F6" s="20"/>
      <c r="G6" t="s">
        <v>93</v>
      </c>
      <c r="I6" s="16"/>
      <c r="J6" s="16"/>
      <c r="K6" s="16"/>
      <c r="L6" s="16"/>
      <c r="M6" s="16"/>
      <c r="Z6" s="16"/>
      <c r="AA6" s="106" t="s">
        <v>88</v>
      </c>
      <c r="AB6" s="110">
        <v>19</v>
      </c>
      <c r="AC6" s="16" t="s">
        <v>89</v>
      </c>
    </row>
    <row r="7" spans="1:35" ht="14.25" customHeight="1" thickBot="1" thickTop="1">
      <c r="A7" s="159" t="s">
        <v>33</v>
      </c>
      <c r="B7" s="159" t="s">
        <v>5</v>
      </c>
      <c r="C7" s="156" t="s">
        <v>74</v>
      </c>
      <c r="D7" s="159" t="s">
        <v>1</v>
      </c>
      <c r="E7" s="159" t="s">
        <v>6</v>
      </c>
      <c r="F7" s="159" t="s">
        <v>2</v>
      </c>
      <c r="G7" s="17" t="s">
        <v>15</v>
      </c>
      <c r="H7" s="17" t="s">
        <v>16</v>
      </c>
      <c r="I7" s="146" t="s">
        <v>85</v>
      </c>
      <c r="J7" s="147"/>
      <c r="K7" s="147"/>
      <c r="L7" s="147"/>
      <c r="M7" s="148"/>
      <c r="N7" s="7" t="s">
        <v>17</v>
      </c>
      <c r="O7" s="81"/>
      <c r="P7" s="6"/>
      <c r="Q7" s="7"/>
      <c r="R7" s="7"/>
      <c r="S7" s="7"/>
      <c r="T7" s="8" t="s">
        <v>18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17"/>
      <c r="AF7" s="17"/>
      <c r="AG7" s="143" t="s">
        <v>91</v>
      </c>
      <c r="AH7" s="17"/>
      <c r="AI7" s="66"/>
    </row>
    <row r="8" spans="1:35" ht="12.75">
      <c r="A8" s="160"/>
      <c r="B8" s="160"/>
      <c r="C8" s="157"/>
      <c r="D8" s="160"/>
      <c r="E8" s="160"/>
      <c r="F8" s="160"/>
      <c r="G8" s="18" t="s">
        <v>20</v>
      </c>
      <c r="H8" s="18" t="s">
        <v>20</v>
      </c>
      <c r="I8" s="149" t="s">
        <v>71</v>
      </c>
      <c r="J8" s="151" t="s">
        <v>86</v>
      </c>
      <c r="K8" s="151" t="s">
        <v>72</v>
      </c>
      <c r="L8" s="151" t="s">
        <v>73</v>
      </c>
      <c r="M8" s="153" t="s">
        <v>87</v>
      </c>
      <c r="N8" s="9" t="s">
        <v>19</v>
      </c>
      <c r="O8" s="37"/>
      <c r="P8" s="25">
        <v>1</v>
      </c>
      <c r="Q8" s="38" t="s">
        <v>21</v>
      </c>
      <c r="R8" s="39"/>
      <c r="S8" s="25"/>
      <c r="T8" s="25">
        <v>2</v>
      </c>
      <c r="U8" s="38" t="s">
        <v>21</v>
      </c>
      <c r="V8" s="39"/>
      <c r="W8" s="25"/>
      <c r="X8" s="25">
        <v>3</v>
      </c>
      <c r="Y8" s="38" t="s">
        <v>21</v>
      </c>
      <c r="Z8" s="39"/>
      <c r="AA8" s="25"/>
      <c r="AB8" s="25">
        <v>4</v>
      </c>
      <c r="AC8" s="38" t="s">
        <v>21</v>
      </c>
      <c r="AD8" s="39"/>
      <c r="AE8" s="9"/>
      <c r="AF8" s="18"/>
      <c r="AG8" s="144"/>
      <c r="AH8" s="18"/>
      <c r="AI8" s="32"/>
    </row>
    <row r="9" spans="1:35" ht="72.75">
      <c r="A9" s="160"/>
      <c r="B9" s="160"/>
      <c r="C9" s="157"/>
      <c r="D9" s="160"/>
      <c r="E9" s="160"/>
      <c r="F9" s="160"/>
      <c r="G9" s="18" t="s">
        <v>22</v>
      </c>
      <c r="H9" s="18" t="s">
        <v>23</v>
      </c>
      <c r="I9" s="149"/>
      <c r="J9" s="151"/>
      <c r="K9" s="151"/>
      <c r="L9" s="151"/>
      <c r="M9" s="153"/>
      <c r="N9" s="9"/>
      <c r="O9" s="83" t="s">
        <v>34</v>
      </c>
      <c r="P9" s="63" t="s">
        <v>25</v>
      </c>
      <c r="Q9" s="63" t="s">
        <v>26</v>
      </c>
      <c r="R9" s="64" t="s">
        <v>27</v>
      </c>
      <c r="S9" s="63" t="s">
        <v>34</v>
      </c>
      <c r="T9" s="63" t="s">
        <v>25</v>
      </c>
      <c r="U9" s="63" t="s">
        <v>26</v>
      </c>
      <c r="V9" s="64" t="s">
        <v>27</v>
      </c>
      <c r="W9" s="63" t="s">
        <v>34</v>
      </c>
      <c r="X9" s="63" t="s">
        <v>25</v>
      </c>
      <c r="Y9" s="63" t="s">
        <v>26</v>
      </c>
      <c r="Z9" s="64" t="s">
        <v>27</v>
      </c>
      <c r="AA9" s="63" t="s">
        <v>34</v>
      </c>
      <c r="AB9" s="63" t="s">
        <v>25</v>
      </c>
      <c r="AC9" s="63" t="s">
        <v>26</v>
      </c>
      <c r="AD9" s="64" t="s">
        <v>27</v>
      </c>
      <c r="AE9" s="10" t="s">
        <v>28</v>
      </c>
      <c r="AF9" s="55" t="s">
        <v>29</v>
      </c>
      <c r="AG9" s="144"/>
      <c r="AH9" s="55" t="s">
        <v>31</v>
      </c>
      <c r="AI9" s="56" t="s">
        <v>32</v>
      </c>
    </row>
    <row r="10" spans="1:35" ht="20.25" customHeight="1" thickBot="1">
      <c r="A10" s="161"/>
      <c r="B10" s="161"/>
      <c r="C10" s="158"/>
      <c r="D10" s="161"/>
      <c r="E10" s="161"/>
      <c r="F10" s="161"/>
      <c r="G10" s="19"/>
      <c r="H10" s="19"/>
      <c r="I10" s="150"/>
      <c r="J10" s="152"/>
      <c r="K10" s="152"/>
      <c r="L10" s="152"/>
      <c r="M10" s="154"/>
      <c r="N10" s="12"/>
      <c r="O10" s="40"/>
      <c r="P10" s="19"/>
      <c r="Q10" s="19"/>
      <c r="R10" s="41"/>
      <c r="S10" s="19"/>
      <c r="T10" s="19"/>
      <c r="U10" s="19"/>
      <c r="V10" s="41"/>
      <c r="W10" s="68"/>
      <c r="X10" s="19"/>
      <c r="Y10" s="19"/>
      <c r="Z10" s="41"/>
      <c r="AA10" s="68"/>
      <c r="AB10" s="68"/>
      <c r="AC10" s="68"/>
      <c r="AD10" s="41"/>
      <c r="AE10" s="13"/>
      <c r="AF10" s="19"/>
      <c r="AG10" s="145"/>
      <c r="AH10" s="19"/>
      <c r="AI10" s="33"/>
    </row>
    <row r="11" spans="1:35" ht="13.5" thickTop="1">
      <c r="A11" s="21">
        <v>2</v>
      </c>
      <c r="B11" s="52" t="s">
        <v>122</v>
      </c>
      <c r="C11" s="88">
        <v>16.424366872005475</v>
      </c>
      <c r="D11" s="21" t="s">
        <v>135</v>
      </c>
      <c r="E11" s="52" t="s">
        <v>124</v>
      </c>
      <c r="F11" s="52" t="s">
        <v>125</v>
      </c>
      <c r="G11" s="21">
        <v>0</v>
      </c>
      <c r="H11" s="28">
        <v>0</v>
      </c>
      <c r="I11" s="26">
        <v>39</v>
      </c>
      <c r="J11" s="21">
        <v>6</v>
      </c>
      <c r="K11" s="21">
        <v>16</v>
      </c>
      <c r="L11" s="21">
        <v>15</v>
      </c>
      <c r="M11" s="27">
        <v>76</v>
      </c>
      <c r="N11" s="24">
        <v>1</v>
      </c>
      <c r="O11" s="59">
        <v>100</v>
      </c>
      <c r="P11" s="23"/>
      <c r="Q11" s="21">
        <v>0</v>
      </c>
      <c r="R11" s="60">
        <v>100</v>
      </c>
      <c r="S11" s="21">
        <v>100</v>
      </c>
      <c r="T11" s="23"/>
      <c r="U11" s="21">
        <v>0</v>
      </c>
      <c r="V11" s="60">
        <v>100</v>
      </c>
      <c r="W11" s="67">
        <v>0</v>
      </c>
      <c r="X11" s="23"/>
      <c r="Y11" s="21">
        <v>0</v>
      </c>
      <c r="Z11" s="60">
        <v>0</v>
      </c>
      <c r="AA11" s="67">
        <v>80</v>
      </c>
      <c r="AB11" s="23"/>
      <c r="AC11" s="21">
        <v>0</v>
      </c>
      <c r="AD11" s="60">
        <v>80</v>
      </c>
      <c r="AE11" s="23">
        <v>93.33333333333333</v>
      </c>
      <c r="AF11" s="23">
        <v>169.33333333333331</v>
      </c>
      <c r="AG11" s="78">
        <v>1</v>
      </c>
      <c r="AH11" s="84">
        <v>200</v>
      </c>
      <c r="AI11" s="21" t="s">
        <v>136</v>
      </c>
    </row>
    <row r="12" spans="1:35" ht="12.75">
      <c r="A12" s="21">
        <v>3</v>
      </c>
      <c r="B12" s="52" t="s">
        <v>132</v>
      </c>
      <c r="C12" s="88">
        <v>9.232032854209445</v>
      </c>
      <c r="D12" s="21" t="s">
        <v>135</v>
      </c>
      <c r="E12" s="52" t="s">
        <v>131</v>
      </c>
      <c r="F12" s="52" t="s">
        <v>114</v>
      </c>
      <c r="G12" s="21">
        <v>0</v>
      </c>
      <c r="H12" s="28">
        <v>0</v>
      </c>
      <c r="I12" s="26">
        <v>35</v>
      </c>
      <c r="J12" s="21">
        <v>7</v>
      </c>
      <c r="K12" s="21">
        <v>10</v>
      </c>
      <c r="L12" s="21">
        <v>0</v>
      </c>
      <c r="M12" s="27">
        <v>52</v>
      </c>
      <c r="N12" s="24">
        <v>3</v>
      </c>
      <c r="O12" s="59">
        <v>0</v>
      </c>
      <c r="P12" s="23"/>
      <c r="Q12" s="21">
        <v>0</v>
      </c>
      <c r="R12" s="60">
        <v>0</v>
      </c>
      <c r="S12" s="21">
        <v>60</v>
      </c>
      <c r="T12" s="23"/>
      <c r="U12" s="21">
        <v>0</v>
      </c>
      <c r="V12" s="60">
        <v>60</v>
      </c>
      <c r="W12" s="67">
        <v>100</v>
      </c>
      <c r="X12" s="23"/>
      <c r="Y12" s="21">
        <v>0</v>
      </c>
      <c r="Z12" s="60">
        <v>100</v>
      </c>
      <c r="AA12" s="67">
        <v>100</v>
      </c>
      <c r="AB12" s="23"/>
      <c r="AC12" s="21">
        <v>0</v>
      </c>
      <c r="AD12" s="60">
        <v>100</v>
      </c>
      <c r="AE12" s="23">
        <v>86.66666666666667</v>
      </c>
      <c r="AF12" s="23">
        <v>138.66666666666669</v>
      </c>
      <c r="AG12" s="21">
        <v>2</v>
      </c>
      <c r="AH12" s="84">
        <v>163.77952755905514</v>
      </c>
      <c r="AI12" s="21" t="s">
        <v>136</v>
      </c>
    </row>
    <row r="13" spans="1:35" ht="12.75">
      <c r="A13" s="21">
        <v>1</v>
      </c>
      <c r="B13" s="52" t="s">
        <v>121</v>
      </c>
      <c r="C13" s="88">
        <v>16.18343600273785</v>
      </c>
      <c r="D13" s="21" t="s">
        <v>135</v>
      </c>
      <c r="E13" s="52" t="s">
        <v>124</v>
      </c>
      <c r="F13" s="52" t="s">
        <v>125</v>
      </c>
      <c r="G13" s="21">
        <v>0</v>
      </c>
      <c r="H13" s="28">
        <v>0</v>
      </c>
      <c r="I13" s="26">
        <v>31</v>
      </c>
      <c r="J13" s="21">
        <v>5</v>
      </c>
      <c r="K13" s="21">
        <v>15</v>
      </c>
      <c r="L13" s="21">
        <v>12</v>
      </c>
      <c r="M13" s="27">
        <v>63</v>
      </c>
      <c r="N13" s="24">
        <v>2</v>
      </c>
      <c r="O13" s="59">
        <v>0</v>
      </c>
      <c r="P13" s="23"/>
      <c r="Q13" s="21">
        <v>0</v>
      </c>
      <c r="R13" s="60">
        <v>0</v>
      </c>
      <c r="S13" s="21">
        <v>60</v>
      </c>
      <c r="T13" s="23"/>
      <c r="U13" s="21">
        <v>0</v>
      </c>
      <c r="V13" s="60">
        <v>60</v>
      </c>
      <c r="W13" s="67">
        <v>80</v>
      </c>
      <c r="X13" s="23"/>
      <c r="Y13" s="21">
        <v>0</v>
      </c>
      <c r="Z13" s="60">
        <v>80</v>
      </c>
      <c r="AA13" s="67">
        <v>0</v>
      </c>
      <c r="AB13" s="23"/>
      <c r="AC13" s="21">
        <v>0</v>
      </c>
      <c r="AD13" s="60">
        <v>0</v>
      </c>
      <c r="AE13" s="23">
        <v>46.666666666666664</v>
      </c>
      <c r="AF13" s="23">
        <v>109.66666666666666</v>
      </c>
      <c r="AG13" s="21">
        <v>3</v>
      </c>
      <c r="AH13" s="84">
        <v>129.5275590551181</v>
      </c>
      <c r="AI13" s="21" t="s">
        <v>136</v>
      </c>
    </row>
    <row r="14" spans="1:35" ht="12.75">
      <c r="A14" s="21">
        <v>4</v>
      </c>
      <c r="B14" s="52" t="s">
        <v>0</v>
      </c>
      <c r="C14" s="88" t="s">
        <v>0</v>
      </c>
      <c r="D14" s="21" t="s">
        <v>0</v>
      </c>
      <c r="E14" s="52" t="s">
        <v>0</v>
      </c>
      <c r="F14" s="52" t="s">
        <v>0</v>
      </c>
      <c r="G14" s="21">
        <v>0</v>
      </c>
      <c r="H14" s="28">
        <v>0</v>
      </c>
      <c r="I14" s="26">
        <v>0</v>
      </c>
      <c r="J14" s="21">
        <v>0</v>
      </c>
      <c r="K14" s="21">
        <v>0</v>
      </c>
      <c r="L14" s="21">
        <v>0</v>
      </c>
      <c r="M14" s="27">
        <v>0</v>
      </c>
      <c r="N14" s="24"/>
      <c r="O14" s="59"/>
      <c r="P14" s="23"/>
      <c r="Q14" s="21">
        <v>0</v>
      </c>
      <c r="R14" s="60">
        <v>0</v>
      </c>
      <c r="S14" s="21"/>
      <c r="T14" s="23"/>
      <c r="U14" s="21">
        <v>0</v>
      </c>
      <c r="V14" s="60">
        <v>0</v>
      </c>
      <c r="W14" s="67"/>
      <c r="X14" s="23"/>
      <c r="Y14" s="21">
        <v>0</v>
      </c>
      <c r="Z14" s="60">
        <v>0</v>
      </c>
      <c r="AA14" s="67"/>
      <c r="AB14" s="23"/>
      <c r="AC14" s="21">
        <v>0</v>
      </c>
      <c r="AD14" s="60">
        <v>0</v>
      </c>
      <c r="AE14" s="23">
        <v>0</v>
      </c>
      <c r="AF14" s="23">
        <v>0</v>
      </c>
      <c r="AG14" s="21"/>
      <c r="AH14" s="84">
        <v>0</v>
      </c>
      <c r="AI14" s="21" t="s">
        <v>138</v>
      </c>
    </row>
    <row r="15" spans="1:35" ht="12.75">
      <c r="A15" s="21">
        <v>5</v>
      </c>
      <c r="B15" s="52" t="s">
        <v>0</v>
      </c>
      <c r="C15" s="88" t="s">
        <v>0</v>
      </c>
      <c r="D15" s="21" t="s">
        <v>0</v>
      </c>
      <c r="E15" s="52" t="s">
        <v>0</v>
      </c>
      <c r="F15" s="52" t="s">
        <v>0</v>
      </c>
      <c r="G15" s="21">
        <v>0</v>
      </c>
      <c r="H15" s="28">
        <v>0</v>
      </c>
      <c r="I15" s="26">
        <v>0</v>
      </c>
      <c r="J15" s="21">
        <v>0</v>
      </c>
      <c r="K15" s="21">
        <v>0</v>
      </c>
      <c r="L15" s="21">
        <v>0</v>
      </c>
      <c r="M15" s="27">
        <v>0</v>
      </c>
      <c r="N15" s="24"/>
      <c r="O15" s="59"/>
      <c r="P15" s="23"/>
      <c r="Q15" s="21">
        <v>0</v>
      </c>
      <c r="R15" s="60">
        <v>0</v>
      </c>
      <c r="S15" s="21"/>
      <c r="T15" s="23"/>
      <c r="U15" s="21">
        <v>0</v>
      </c>
      <c r="V15" s="60">
        <v>0</v>
      </c>
      <c r="W15" s="67"/>
      <c r="X15" s="23"/>
      <c r="Y15" s="21">
        <v>0</v>
      </c>
      <c r="Z15" s="60">
        <v>0</v>
      </c>
      <c r="AA15" s="67"/>
      <c r="AB15" s="23"/>
      <c r="AC15" s="21">
        <v>0</v>
      </c>
      <c r="AD15" s="60">
        <v>0</v>
      </c>
      <c r="AE15" s="23">
        <v>0</v>
      </c>
      <c r="AF15" s="23">
        <v>0</v>
      </c>
      <c r="AG15" s="21"/>
      <c r="AH15" s="84">
        <v>0</v>
      </c>
      <c r="AI15" s="21" t="s">
        <v>138</v>
      </c>
    </row>
    <row r="16" spans="1:35" ht="12.75" hidden="1">
      <c r="A16" s="21">
        <v>6</v>
      </c>
      <c r="B16" s="52" t="s">
        <v>0</v>
      </c>
      <c r="C16" s="88" t="s">
        <v>0</v>
      </c>
      <c r="D16" s="21" t="s">
        <v>0</v>
      </c>
      <c r="E16" s="52" t="s">
        <v>0</v>
      </c>
      <c r="F16" s="52" t="s">
        <v>0</v>
      </c>
      <c r="G16" s="21">
        <v>0</v>
      </c>
      <c r="H16" s="28">
        <v>0</v>
      </c>
      <c r="I16" s="26">
        <v>0</v>
      </c>
      <c r="J16" s="21">
        <v>0</v>
      </c>
      <c r="K16" s="21">
        <v>0</v>
      </c>
      <c r="L16" s="21">
        <v>0</v>
      </c>
      <c r="M16" s="27">
        <v>0</v>
      </c>
      <c r="N16" s="24"/>
      <c r="O16" s="59"/>
      <c r="P16" s="23"/>
      <c r="Q16" s="21">
        <v>0</v>
      </c>
      <c r="R16" s="60">
        <v>0</v>
      </c>
      <c r="S16" s="21"/>
      <c r="T16" s="23"/>
      <c r="U16" s="21">
        <v>0</v>
      </c>
      <c r="V16" s="60">
        <v>0</v>
      </c>
      <c r="W16" s="67"/>
      <c r="X16" s="23"/>
      <c r="Y16" s="21">
        <v>0</v>
      </c>
      <c r="Z16" s="60">
        <v>0</v>
      </c>
      <c r="AA16" s="67"/>
      <c r="AB16" s="23"/>
      <c r="AC16" s="21">
        <v>0</v>
      </c>
      <c r="AD16" s="60">
        <v>0</v>
      </c>
      <c r="AE16" s="23">
        <v>0</v>
      </c>
      <c r="AF16" s="23">
        <v>0</v>
      </c>
      <c r="AG16" s="21"/>
      <c r="AH16" s="84">
        <v>0</v>
      </c>
      <c r="AI16" s="21" t="s">
        <v>138</v>
      </c>
    </row>
    <row r="17" spans="1:35" ht="12.75" hidden="1">
      <c r="A17" s="21">
        <v>7</v>
      </c>
      <c r="B17" s="52" t="s">
        <v>0</v>
      </c>
      <c r="C17" s="88" t="s">
        <v>0</v>
      </c>
      <c r="D17" s="21" t="s">
        <v>0</v>
      </c>
      <c r="E17" s="52" t="s">
        <v>0</v>
      </c>
      <c r="F17" s="52" t="s">
        <v>0</v>
      </c>
      <c r="G17" s="21">
        <v>0</v>
      </c>
      <c r="H17" s="28">
        <v>0</v>
      </c>
      <c r="I17" s="26">
        <v>0</v>
      </c>
      <c r="J17" s="21">
        <v>0</v>
      </c>
      <c r="K17" s="21">
        <v>0</v>
      </c>
      <c r="L17" s="21">
        <v>0</v>
      </c>
      <c r="M17" s="27">
        <v>0</v>
      </c>
      <c r="N17" s="24"/>
      <c r="O17" s="59"/>
      <c r="P17" s="23"/>
      <c r="Q17" s="21">
        <v>0</v>
      </c>
      <c r="R17" s="60">
        <v>0</v>
      </c>
      <c r="S17" s="21"/>
      <c r="T17" s="23"/>
      <c r="U17" s="21">
        <v>0</v>
      </c>
      <c r="V17" s="60">
        <v>0</v>
      </c>
      <c r="W17" s="67"/>
      <c r="X17" s="23"/>
      <c r="Y17" s="21">
        <v>0</v>
      </c>
      <c r="Z17" s="60">
        <v>0</v>
      </c>
      <c r="AA17" s="67"/>
      <c r="AB17" s="23"/>
      <c r="AC17" s="21">
        <v>0</v>
      </c>
      <c r="AD17" s="60">
        <v>0</v>
      </c>
      <c r="AE17" s="23">
        <v>0</v>
      </c>
      <c r="AF17" s="23">
        <v>0</v>
      </c>
      <c r="AG17" s="21"/>
      <c r="AH17" s="84">
        <v>0</v>
      </c>
      <c r="AI17" s="21" t="s">
        <v>138</v>
      </c>
    </row>
    <row r="18" spans="1:35" ht="12.75" hidden="1">
      <c r="A18" s="21">
        <v>8</v>
      </c>
      <c r="B18" s="52" t="s">
        <v>0</v>
      </c>
      <c r="C18" s="88" t="s">
        <v>0</v>
      </c>
      <c r="D18" s="21" t="s">
        <v>0</v>
      </c>
      <c r="E18" s="52" t="s">
        <v>0</v>
      </c>
      <c r="F18" s="52" t="s">
        <v>0</v>
      </c>
      <c r="G18" s="21">
        <v>0</v>
      </c>
      <c r="H18" s="28">
        <v>0</v>
      </c>
      <c r="I18" s="26">
        <v>0</v>
      </c>
      <c r="J18" s="21">
        <v>0</v>
      </c>
      <c r="K18" s="21">
        <v>0</v>
      </c>
      <c r="L18" s="21">
        <v>0</v>
      </c>
      <c r="M18" s="27">
        <v>0</v>
      </c>
      <c r="N18" s="24"/>
      <c r="O18" s="59"/>
      <c r="P18" s="23"/>
      <c r="Q18" s="21">
        <v>0</v>
      </c>
      <c r="R18" s="60">
        <v>0</v>
      </c>
      <c r="S18" s="21"/>
      <c r="T18" s="23"/>
      <c r="U18" s="21">
        <v>0</v>
      </c>
      <c r="V18" s="60">
        <v>0</v>
      </c>
      <c r="W18" s="67"/>
      <c r="X18" s="23"/>
      <c r="Y18" s="21">
        <v>0</v>
      </c>
      <c r="Z18" s="60">
        <v>0</v>
      </c>
      <c r="AA18" s="67"/>
      <c r="AB18" s="23"/>
      <c r="AC18" s="21">
        <v>0</v>
      </c>
      <c r="AD18" s="60">
        <v>0</v>
      </c>
      <c r="AE18" s="23">
        <v>0</v>
      </c>
      <c r="AF18" s="23">
        <v>0</v>
      </c>
      <c r="AG18" s="21"/>
      <c r="AH18" s="84">
        <v>0</v>
      </c>
      <c r="AI18" s="21" t="s">
        <v>138</v>
      </c>
    </row>
    <row r="19" spans="1:35" ht="12.75" hidden="1">
      <c r="A19" s="21">
        <v>9</v>
      </c>
      <c r="B19" s="52" t="s">
        <v>0</v>
      </c>
      <c r="C19" s="88" t="s">
        <v>0</v>
      </c>
      <c r="D19" s="21" t="s">
        <v>0</v>
      </c>
      <c r="E19" s="52" t="s">
        <v>0</v>
      </c>
      <c r="F19" s="52" t="s">
        <v>0</v>
      </c>
      <c r="G19" s="21">
        <v>0</v>
      </c>
      <c r="H19" s="28">
        <v>0</v>
      </c>
      <c r="I19" s="26">
        <v>0</v>
      </c>
      <c r="J19" s="21">
        <v>0</v>
      </c>
      <c r="K19" s="21">
        <v>0</v>
      </c>
      <c r="L19" s="21">
        <v>0</v>
      </c>
      <c r="M19" s="27">
        <v>0</v>
      </c>
      <c r="N19" s="24"/>
      <c r="O19" s="59"/>
      <c r="P19" s="23"/>
      <c r="Q19" s="21">
        <v>0</v>
      </c>
      <c r="R19" s="60">
        <v>0</v>
      </c>
      <c r="S19" s="21"/>
      <c r="T19" s="23"/>
      <c r="U19" s="21">
        <v>0</v>
      </c>
      <c r="V19" s="60">
        <v>0</v>
      </c>
      <c r="W19" s="67"/>
      <c r="X19" s="23"/>
      <c r="Y19" s="21">
        <v>0</v>
      </c>
      <c r="Z19" s="60">
        <v>0</v>
      </c>
      <c r="AA19" s="67"/>
      <c r="AB19" s="23"/>
      <c r="AC19" s="21">
        <v>0</v>
      </c>
      <c r="AD19" s="60">
        <v>0</v>
      </c>
      <c r="AE19" s="23">
        <v>0</v>
      </c>
      <c r="AF19" s="23">
        <v>0</v>
      </c>
      <c r="AG19" s="21"/>
      <c r="AH19" s="84">
        <v>0</v>
      </c>
      <c r="AI19" s="21" t="s">
        <v>138</v>
      </c>
    </row>
    <row r="20" spans="1:35" ht="12.75" hidden="1">
      <c r="A20" s="21">
        <v>10</v>
      </c>
      <c r="B20" s="52" t="s">
        <v>0</v>
      </c>
      <c r="C20" s="88" t="s">
        <v>0</v>
      </c>
      <c r="D20" s="21" t="s">
        <v>0</v>
      </c>
      <c r="E20" s="52" t="s">
        <v>0</v>
      </c>
      <c r="F20" s="52" t="s">
        <v>0</v>
      </c>
      <c r="G20" s="21">
        <v>0</v>
      </c>
      <c r="H20" s="28">
        <v>0</v>
      </c>
      <c r="I20" s="26">
        <v>0</v>
      </c>
      <c r="J20" s="21">
        <v>0</v>
      </c>
      <c r="K20" s="21">
        <v>0</v>
      </c>
      <c r="L20" s="21">
        <v>0</v>
      </c>
      <c r="M20" s="27">
        <v>0</v>
      </c>
      <c r="N20" s="24"/>
      <c r="O20" s="59"/>
      <c r="P20" s="23"/>
      <c r="Q20" s="21">
        <v>0</v>
      </c>
      <c r="R20" s="60">
        <v>0</v>
      </c>
      <c r="S20" s="21"/>
      <c r="T20" s="23"/>
      <c r="U20" s="21">
        <v>0</v>
      </c>
      <c r="V20" s="60">
        <v>0</v>
      </c>
      <c r="W20" s="67"/>
      <c r="X20" s="23"/>
      <c r="Y20" s="21">
        <v>0</v>
      </c>
      <c r="Z20" s="60">
        <v>0</v>
      </c>
      <c r="AA20" s="67"/>
      <c r="AB20" s="23"/>
      <c r="AC20" s="21">
        <v>0</v>
      </c>
      <c r="AD20" s="60">
        <v>0</v>
      </c>
      <c r="AE20" s="23">
        <v>0</v>
      </c>
      <c r="AF20" s="23">
        <v>0</v>
      </c>
      <c r="AG20" s="21"/>
      <c r="AH20" s="84">
        <v>0</v>
      </c>
      <c r="AI20" s="21" t="s">
        <v>138</v>
      </c>
    </row>
    <row r="21" spans="1:35" ht="12.75" hidden="1">
      <c r="A21" s="21">
        <v>11</v>
      </c>
      <c r="B21" s="52" t="s">
        <v>0</v>
      </c>
      <c r="C21" s="88" t="s">
        <v>0</v>
      </c>
      <c r="D21" s="21" t="s">
        <v>0</v>
      </c>
      <c r="E21" s="52" t="s">
        <v>0</v>
      </c>
      <c r="F21" s="52" t="s">
        <v>0</v>
      </c>
      <c r="G21" s="21">
        <v>0</v>
      </c>
      <c r="H21" s="28">
        <v>0</v>
      </c>
      <c r="I21" s="26">
        <v>0</v>
      </c>
      <c r="J21" s="21">
        <v>0</v>
      </c>
      <c r="K21" s="21">
        <v>0</v>
      </c>
      <c r="L21" s="21">
        <v>0</v>
      </c>
      <c r="M21" s="27">
        <v>0</v>
      </c>
      <c r="N21" s="24"/>
      <c r="O21" s="59"/>
      <c r="P21" s="23"/>
      <c r="Q21" s="21">
        <v>0</v>
      </c>
      <c r="R21" s="60">
        <v>0</v>
      </c>
      <c r="S21" s="21"/>
      <c r="T21" s="23"/>
      <c r="U21" s="21">
        <v>0</v>
      </c>
      <c r="V21" s="60">
        <v>0</v>
      </c>
      <c r="W21" s="67"/>
      <c r="X21" s="23"/>
      <c r="Y21" s="21">
        <v>0</v>
      </c>
      <c r="Z21" s="60">
        <v>0</v>
      </c>
      <c r="AA21" s="67"/>
      <c r="AB21" s="23"/>
      <c r="AC21" s="21">
        <v>0</v>
      </c>
      <c r="AD21" s="60">
        <v>0</v>
      </c>
      <c r="AE21" s="23">
        <v>0</v>
      </c>
      <c r="AF21" s="23">
        <v>0</v>
      </c>
      <c r="AG21" s="21"/>
      <c r="AH21" s="84">
        <v>0</v>
      </c>
      <c r="AI21" s="21" t="s">
        <v>138</v>
      </c>
    </row>
    <row r="22" spans="1:35" ht="12.75" hidden="1">
      <c r="A22" s="21">
        <v>12</v>
      </c>
      <c r="B22" s="52" t="s">
        <v>0</v>
      </c>
      <c r="C22" s="88" t="s">
        <v>0</v>
      </c>
      <c r="D22" s="21" t="s">
        <v>0</v>
      </c>
      <c r="E22" s="52" t="s">
        <v>0</v>
      </c>
      <c r="F22" s="52" t="s">
        <v>0</v>
      </c>
      <c r="G22" s="21">
        <v>0</v>
      </c>
      <c r="H22" s="28">
        <v>0</v>
      </c>
      <c r="I22" s="26">
        <v>0</v>
      </c>
      <c r="J22" s="21">
        <v>0</v>
      </c>
      <c r="K22" s="21">
        <v>0</v>
      </c>
      <c r="L22" s="21">
        <v>0</v>
      </c>
      <c r="M22" s="27">
        <v>0</v>
      </c>
      <c r="N22" s="24"/>
      <c r="O22" s="59"/>
      <c r="P22" s="23"/>
      <c r="Q22" s="21">
        <v>0</v>
      </c>
      <c r="R22" s="60">
        <v>0</v>
      </c>
      <c r="S22" s="21"/>
      <c r="T22" s="23"/>
      <c r="U22" s="21">
        <v>0</v>
      </c>
      <c r="V22" s="60">
        <v>0</v>
      </c>
      <c r="W22" s="67"/>
      <c r="X22" s="23"/>
      <c r="Y22" s="21">
        <v>0</v>
      </c>
      <c r="Z22" s="60">
        <v>0</v>
      </c>
      <c r="AA22" s="67"/>
      <c r="AB22" s="23"/>
      <c r="AC22" s="21">
        <v>0</v>
      </c>
      <c r="AD22" s="60">
        <v>0</v>
      </c>
      <c r="AE22" s="23">
        <v>0</v>
      </c>
      <c r="AF22" s="23">
        <v>0</v>
      </c>
      <c r="AG22" s="21"/>
      <c r="AH22" s="84">
        <v>0</v>
      </c>
      <c r="AI22" s="21" t="s">
        <v>138</v>
      </c>
    </row>
    <row r="23" spans="1:35" ht="12.75" hidden="1">
      <c r="A23" s="21">
        <v>13</v>
      </c>
      <c r="B23" s="52" t="s">
        <v>0</v>
      </c>
      <c r="C23" s="88" t="s">
        <v>0</v>
      </c>
      <c r="D23" s="21" t="s">
        <v>0</v>
      </c>
      <c r="E23" s="52" t="s">
        <v>0</v>
      </c>
      <c r="F23" s="52" t="s">
        <v>0</v>
      </c>
      <c r="G23" s="21">
        <v>0</v>
      </c>
      <c r="H23" s="28">
        <v>0</v>
      </c>
      <c r="I23" s="26">
        <v>0</v>
      </c>
      <c r="J23" s="21">
        <v>0</v>
      </c>
      <c r="K23" s="21">
        <v>0</v>
      </c>
      <c r="L23" s="21">
        <v>0</v>
      </c>
      <c r="M23" s="27">
        <v>0</v>
      </c>
      <c r="N23" s="24"/>
      <c r="O23" s="59"/>
      <c r="P23" s="23"/>
      <c r="Q23" s="21">
        <v>0</v>
      </c>
      <c r="R23" s="60">
        <v>0</v>
      </c>
      <c r="S23" s="21"/>
      <c r="T23" s="23"/>
      <c r="U23" s="21">
        <v>0</v>
      </c>
      <c r="V23" s="60">
        <v>0</v>
      </c>
      <c r="W23" s="67"/>
      <c r="X23" s="23"/>
      <c r="Y23" s="21">
        <v>0</v>
      </c>
      <c r="Z23" s="60">
        <v>0</v>
      </c>
      <c r="AA23" s="67"/>
      <c r="AB23" s="23"/>
      <c r="AC23" s="21">
        <v>0</v>
      </c>
      <c r="AD23" s="60">
        <v>0</v>
      </c>
      <c r="AE23" s="23">
        <v>0</v>
      </c>
      <c r="AF23" s="23">
        <v>0</v>
      </c>
      <c r="AG23" s="21"/>
      <c r="AH23" s="84">
        <v>0</v>
      </c>
      <c r="AI23" s="21" t="s">
        <v>138</v>
      </c>
    </row>
    <row r="24" spans="1:35" ht="12.75" hidden="1">
      <c r="A24" s="21">
        <v>14</v>
      </c>
      <c r="B24" s="52" t="s">
        <v>0</v>
      </c>
      <c r="C24" s="88" t="s">
        <v>0</v>
      </c>
      <c r="D24" s="21" t="s">
        <v>0</v>
      </c>
      <c r="E24" s="52" t="s">
        <v>0</v>
      </c>
      <c r="F24" s="52" t="s">
        <v>0</v>
      </c>
      <c r="G24" s="21">
        <v>0</v>
      </c>
      <c r="H24" s="28">
        <v>0</v>
      </c>
      <c r="I24" s="26">
        <v>0</v>
      </c>
      <c r="J24" s="21">
        <v>0</v>
      </c>
      <c r="K24" s="21">
        <v>0</v>
      </c>
      <c r="L24" s="21">
        <v>0</v>
      </c>
      <c r="M24" s="27">
        <v>0</v>
      </c>
      <c r="N24" s="24"/>
      <c r="O24" s="59"/>
      <c r="P24" s="23"/>
      <c r="Q24" s="21">
        <v>0</v>
      </c>
      <c r="R24" s="60">
        <v>0</v>
      </c>
      <c r="S24" s="21"/>
      <c r="T24" s="23"/>
      <c r="U24" s="21">
        <v>0</v>
      </c>
      <c r="V24" s="60">
        <v>0</v>
      </c>
      <c r="W24" s="67"/>
      <c r="X24" s="23"/>
      <c r="Y24" s="21">
        <v>0</v>
      </c>
      <c r="Z24" s="60">
        <v>0</v>
      </c>
      <c r="AA24" s="67"/>
      <c r="AB24" s="23"/>
      <c r="AC24" s="21">
        <v>0</v>
      </c>
      <c r="AD24" s="60">
        <v>0</v>
      </c>
      <c r="AE24" s="23">
        <v>0</v>
      </c>
      <c r="AF24" s="23">
        <v>0</v>
      </c>
      <c r="AG24" s="21"/>
      <c r="AH24" s="84">
        <v>0</v>
      </c>
      <c r="AI24" s="21" t="s">
        <v>138</v>
      </c>
    </row>
    <row r="25" spans="1:35" ht="12.75" hidden="1">
      <c r="A25" s="21">
        <v>15</v>
      </c>
      <c r="B25" s="52" t="s">
        <v>0</v>
      </c>
      <c r="C25" s="88" t="s">
        <v>0</v>
      </c>
      <c r="D25" s="21" t="s">
        <v>0</v>
      </c>
      <c r="E25" s="52" t="s">
        <v>0</v>
      </c>
      <c r="F25" s="52" t="s">
        <v>0</v>
      </c>
      <c r="G25" s="21">
        <v>0</v>
      </c>
      <c r="H25" s="28">
        <v>0</v>
      </c>
      <c r="I25" s="26">
        <v>0</v>
      </c>
      <c r="J25" s="21">
        <v>0</v>
      </c>
      <c r="K25" s="21">
        <v>0</v>
      </c>
      <c r="L25" s="21">
        <v>0</v>
      </c>
      <c r="M25" s="27">
        <v>0</v>
      </c>
      <c r="N25" s="24"/>
      <c r="O25" s="59"/>
      <c r="P25" s="23"/>
      <c r="Q25" s="21">
        <v>0</v>
      </c>
      <c r="R25" s="60">
        <v>0</v>
      </c>
      <c r="S25" s="21"/>
      <c r="T25" s="23"/>
      <c r="U25" s="21">
        <v>0</v>
      </c>
      <c r="V25" s="60">
        <v>0</v>
      </c>
      <c r="W25" s="67"/>
      <c r="X25" s="23"/>
      <c r="Y25" s="21">
        <v>0</v>
      </c>
      <c r="Z25" s="60">
        <v>0</v>
      </c>
      <c r="AA25" s="67"/>
      <c r="AB25" s="23"/>
      <c r="AC25" s="21">
        <v>0</v>
      </c>
      <c r="AD25" s="60">
        <v>0</v>
      </c>
      <c r="AE25" s="23">
        <v>0</v>
      </c>
      <c r="AF25" s="23">
        <v>0</v>
      </c>
      <c r="AG25" s="21"/>
      <c r="AH25" s="84">
        <v>0</v>
      </c>
      <c r="AI25" s="21" t="s">
        <v>138</v>
      </c>
    </row>
    <row r="26" spans="1:35" ht="12.75" hidden="1">
      <c r="A26" s="21">
        <v>16</v>
      </c>
      <c r="B26" s="52" t="s">
        <v>0</v>
      </c>
      <c r="C26" s="88" t="s">
        <v>0</v>
      </c>
      <c r="D26" s="21" t="s">
        <v>0</v>
      </c>
      <c r="E26" s="52" t="s">
        <v>0</v>
      </c>
      <c r="F26" s="52" t="s">
        <v>0</v>
      </c>
      <c r="G26" s="21">
        <v>0</v>
      </c>
      <c r="H26" s="28">
        <v>0</v>
      </c>
      <c r="I26" s="26">
        <v>0</v>
      </c>
      <c r="J26" s="21">
        <v>0</v>
      </c>
      <c r="K26" s="21">
        <v>0</v>
      </c>
      <c r="L26" s="21">
        <v>0</v>
      </c>
      <c r="M26" s="27">
        <v>0</v>
      </c>
      <c r="N26" s="24"/>
      <c r="O26" s="59"/>
      <c r="P26" s="23"/>
      <c r="Q26" s="21">
        <v>0</v>
      </c>
      <c r="R26" s="60">
        <v>0</v>
      </c>
      <c r="S26" s="21"/>
      <c r="T26" s="23"/>
      <c r="U26" s="21">
        <v>0</v>
      </c>
      <c r="V26" s="60">
        <v>0</v>
      </c>
      <c r="W26" s="67"/>
      <c r="X26" s="23"/>
      <c r="Y26" s="21">
        <v>0</v>
      </c>
      <c r="Z26" s="60">
        <v>0</v>
      </c>
      <c r="AA26" s="67"/>
      <c r="AB26" s="23"/>
      <c r="AC26" s="21">
        <v>0</v>
      </c>
      <c r="AD26" s="60">
        <v>0</v>
      </c>
      <c r="AE26" s="23">
        <v>0</v>
      </c>
      <c r="AF26" s="23">
        <v>0</v>
      </c>
      <c r="AG26" s="21"/>
      <c r="AH26" s="84">
        <v>0</v>
      </c>
      <c r="AI26" s="21" t="s">
        <v>138</v>
      </c>
    </row>
    <row r="27" spans="1:35" ht="12.75" hidden="1">
      <c r="A27" s="21">
        <v>17</v>
      </c>
      <c r="B27" s="52" t="s">
        <v>0</v>
      </c>
      <c r="C27" s="88" t="s">
        <v>0</v>
      </c>
      <c r="D27" s="21" t="s">
        <v>0</v>
      </c>
      <c r="E27" s="52" t="s">
        <v>0</v>
      </c>
      <c r="F27" s="52" t="s">
        <v>0</v>
      </c>
      <c r="G27" s="21">
        <v>0</v>
      </c>
      <c r="H27" s="28">
        <v>0</v>
      </c>
      <c r="I27" s="26">
        <v>0</v>
      </c>
      <c r="J27" s="21">
        <v>0</v>
      </c>
      <c r="K27" s="21">
        <v>0</v>
      </c>
      <c r="L27" s="21">
        <v>0</v>
      </c>
      <c r="M27" s="27">
        <v>0</v>
      </c>
      <c r="N27" s="24"/>
      <c r="O27" s="59"/>
      <c r="P27" s="23"/>
      <c r="Q27" s="21">
        <v>0</v>
      </c>
      <c r="R27" s="60">
        <v>0</v>
      </c>
      <c r="S27" s="21"/>
      <c r="T27" s="23"/>
      <c r="U27" s="21">
        <v>0</v>
      </c>
      <c r="V27" s="60">
        <v>0</v>
      </c>
      <c r="W27" s="67"/>
      <c r="X27" s="23"/>
      <c r="Y27" s="21">
        <v>0</v>
      </c>
      <c r="Z27" s="60">
        <v>0</v>
      </c>
      <c r="AA27" s="67"/>
      <c r="AB27" s="23"/>
      <c r="AC27" s="21">
        <v>0</v>
      </c>
      <c r="AD27" s="60">
        <v>0</v>
      </c>
      <c r="AE27" s="23">
        <v>0</v>
      </c>
      <c r="AF27" s="23">
        <v>0</v>
      </c>
      <c r="AG27" s="21"/>
      <c r="AH27" s="84">
        <v>0</v>
      </c>
      <c r="AI27" s="21" t="s">
        <v>138</v>
      </c>
    </row>
    <row r="28" spans="1:35" ht="12.75" hidden="1">
      <c r="A28" s="21">
        <v>18</v>
      </c>
      <c r="B28" s="52" t="s">
        <v>0</v>
      </c>
      <c r="C28" s="88" t="s">
        <v>0</v>
      </c>
      <c r="D28" s="21" t="s">
        <v>0</v>
      </c>
      <c r="E28" s="52" t="s">
        <v>0</v>
      </c>
      <c r="F28" s="52" t="s">
        <v>0</v>
      </c>
      <c r="G28" s="21">
        <v>0</v>
      </c>
      <c r="H28" s="28">
        <v>0</v>
      </c>
      <c r="I28" s="26">
        <v>0</v>
      </c>
      <c r="J28" s="21">
        <v>0</v>
      </c>
      <c r="K28" s="21">
        <v>0</v>
      </c>
      <c r="L28" s="21">
        <v>0</v>
      </c>
      <c r="M28" s="27">
        <v>0</v>
      </c>
      <c r="N28" s="24"/>
      <c r="O28" s="59"/>
      <c r="P28" s="23"/>
      <c r="Q28" s="21">
        <v>0</v>
      </c>
      <c r="R28" s="60">
        <v>0</v>
      </c>
      <c r="S28" s="21"/>
      <c r="T28" s="23"/>
      <c r="U28" s="21">
        <v>0</v>
      </c>
      <c r="V28" s="60">
        <v>0</v>
      </c>
      <c r="W28" s="67"/>
      <c r="X28" s="23"/>
      <c r="Y28" s="21">
        <v>0</v>
      </c>
      <c r="Z28" s="60">
        <v>0</v>
      </c>
      <c r="AA28" s="67"/>
      <c r="AB28" s="23"/>
      <c r="AC28" s="21">
        <v>0</v>
      </c>
      <c r="AD28" s="60">
        <v>0</v>
      </c>
      <c r="AE28" s="23">
        <v>0</v>
      </c>
      <c r="AF28" s="23">
        <v>0</v>
      </c>
      <c r="AG28" s="21"/>
      <c r="AH28" s="84">
        <v>0</v>
      </c>
      <c r="AI28" s="21" t="s">
        <v>138</v>
      </c>
    </row>
    <row r="29" spans="1:35" ht="12.75" hidden="1">
      <c r="A29" s="21">
        <v>19</v>
      </c>
      <c r="B29" s="52" t="s">
        <v>0</v>
      </c>
      <c r="C29" s="88" t="s">
        <v>0</v>
      </c>
      <c r="D29" s="21" t="s">
        <v>0</v>
      </c>
      <c r="E29" s="52" t="s">
        <v>0</v>
      </c>
      <c r="F29" s="52" t="s">
        <v>0</v>
      </c>
      <c r="G29" s="21">
        <v>0</v>
      </c>
      <c r="H29" s="28">
        <v>0</v>
      </c>
      <c r="I29" s="26">
        <v>0</v>
      </c>
      <c r="J29" s="21">
        <v>0</v>
      </c>
      <c r="K29" s="21">
        <v>0</v>
      </c>
      <c r="L29" s="21">
        <v>0</v>
      </c>
      <c r="M29" s="27">
        <v>0</v>
      </c>
      <c r="N29" s="24"/>
      <c r="O29" s="59"/>
      <c r="P29" s="23"/>
      <c r="Q29" s="21">
        <v>0</v>
      </c>
      <c r="R29" s="60">
        <v>0</v>
      </c>
      <c r="S29" s="21"/>
      <c r="T29" s="23"/>
      <c r="U29" s="21">
        <v>0</v>
      </c>
      <c r="V29" s="60">
        <v>0</v>
      </c>
      <c r="W29" s="67"/>
      <c r="X29" s="23"/>
      <c r="Y29" s="21">
        <v>0</v>
      </c>
      <c r="Z29" s="60">
        <v>0</v>
      </c>
      <c r="AA29" s="67"/>
      <c r="AB29" s="23"/>
      <c r="AC29" s="21">
        <v>0</v>
      </c>
      <c r="AD29" s="60">
        <v>0</v>
      </c>
      <c r="AE29" s="23">
        <v>0</v>
      </c>
      <c r="AF29" s="23">
        <v>0</v>
      </c>
      <c r="AG29" s="21"/>
      <c r="AH29" s="84">
        <v>0</v>
      </c>
      <c r="AI29" s="21" t="s">
        <v>138</v>
      </c>
    </row>
    <row r="30" spans="1:35" ht="12.75" hidden="1">
      <c r="A30" s="21">
        <v>20</v>
      </c>
      <c r="B30" s="52" t="s">
        <v>0</v>
      </c>
      <c r="C30" s="88" t="s">
        <v>0</v>
      </c>
      <c r="D30" s="21" t="s">
        <v>0</v>
      </c>
      <c r="E30" s="52" t="s">
        <v>0</v>
      </c>
      <c r="F30" s="52" t="s">
        <v>0</v>
      </c>
      <c r="G30" s="21">
        <v>0</v>
      </c>
      <c r="H30" s="28">
        <v>0</v>
      </c>
      <c r="I30" s="26">
        <v>0</v>
      </c>
      <c r="J30" s="21">
        <v>0</v>
      </c>
      <c r="K30" s="21">
        <v>0</v>
      </c>
      <c r="L30" s="21">
        <v>0</v>
      </c>
      <c r="M30" s="27">
        <v>0</v>
      </c>
      <c r="N30" s="24"/>
      <c r="O30" s="59"/>
      <c r="P30" s="23"/>
      <c r="Q30" s="21">
        <v>0</v>
      </c>
      <c r="R30" s="60">
        <v>0</v>
      </c>
      <c r="S30" s="21"/>
      <c r="T30" s="23"/>
      <c r="U30" s="21">
        <v>0</v>
      </c>
      <c r="V30" s="60">
        <v>0</v>
      </c>
      <c r="W30" s="67"/>
      <c r="X30" s="23"/>
      <c r="Y30" s="21">
        <v>0</v>
      </c>
      <c r="Z30" s="60">
        <v>0</v>
      </c>
      <c r="AA30" s="67"/>
      <c r="AB30" s="23"/>
      <c r="AC30" s="21">
        <v>0</v>
      </c>
      <c r="AD30" s="60">
        <v>0</v>
      </c>
      <c r="AE30" s="23">
        <v>0</v>
      </c>
      <c r="AF30" s="23">
        <v>0</v>
      </c>
      <c r="AG30" s="21"/>
      <c r="AH30" s="84">
        <v>0</v>
      </c>
      <c r="AI30" s="21" t="s">
        <v>138</v>
      </c>
    </row>
    <row r="31" spans="1:35" ht="12.75" hidden="1">
      <c r="A31" s="21">
        <v>21</v>
      </c>
      <c r="B31" s="52" t="s">
        <v>0</v>
      </c>
      <c r="C31" s="88" t="s">
        <v>0</v>
      </c>
      <c r="D31" s="21" t="s">
        <v>0</v>
      </c>
      <c r="E31" s="52" t="s">
        <v>0</v>
      </c>
      <c r="F31" s="52" t="s">
        <v>0</v>
      </c>
      <c r="G31" s="21">
        <v>0</v>
      </c>
      <c r="H31" s="28">
        <v>0</v>
      </c>
      <c r="I31" s="26">
        <v>0</v>
      </c>
      <c r="J31" s="21">
        <v>0</v>
      </c>
      <c r="K31" s="21">
        <v>0</v>
      </c>
      <c r="L31" s="21">
        <v>0</v>
      </c>
      <c r="M31" s="27">
        <v>0</v>
      </c>
      <c r="N31" s="24"/>
      <c r="O31" s="59"/>
      <c r="P31" s="23"/>
      <c r="Q31" s="21">
        <v>0</v>
      </c>
      <c r="R31" s="60">
        <v>0</v>
      </c>
      <c r="S31" s="21"/>
      <c r="T31" s="23"/>
      <c r="U31" s="21">
        <v>0</v>
      </c>
      <c r="V31" s="60">
        <v>0</v>
      </c>
      <c r="W31" s="67"/>
      <c r="X31" s="23"/>
      <c r="Y31" s="21">
        <v>0</v>
      </c>
      <c r="Z31" s="60">
        <v>0</v>
      </c>
      <c r="AA31" s="67"/>
      <c r="AB31" s="23"/>
      <c r="AC31" s="21">
        <v>0</v>
      </c>
      <c r="AD31" s="60">
        <v>0</v>
      </c>
      <c r="AE31" s="23">
        <v>0</v>
      </c>
      <c r="AF31" s="23">
        <v>0</v>
      </c>
      <c r="AG31" s="21"/>
      <c r="AH31" s="84">
        <v>0</v>
      </c>
      <c r="AI31" s="21" t="s">
        <v>138</v>
      </c>
    </row>
    <row r="32" spans="1:35" ht="12.75" hidden="1">
      <c r="A32" s="21">
        <v>22</v>
      </c>
      <c r="B32" s="52" t="s">
        <v>0</v>
      </c>
      <c r="C32" s="88" t="s">
        <v>0</v>
      </c>
      <c r="D32" s="21" t="s">
        <v>0</v>
      </c>
      <c r="E32" s="52" t="s">
        <v>0</v>
      </c>
      <c r="F32" s="52" t="s">
        <v>0</v>
      </c>
      <c r="G32" s="21">
        <v>0</v>
      </c>
      <c r="H32" s="28">
        <v>0</v>
      </c>
      <c r="I32" s="26">
        <v>0</v>
      </c>
      <c r="J32" s="21">
        <v>0</v>
      </c>
      <c r="K32" s="21">
        <v>0</v>
      </c>
      <c r="L32" s="21">
        <v>0</v>
      </c>
      <c r="M32" s="27">
        <v>0</v>
      </c>
      <c r="N32" s="24"/>
      <c r="O32" s="59"/>
      <c r="P32" s="23"/>
      <c r="Q32" s="21">
        <v>0</v>
      </c>
      <c r="R32" s="60">
        <v>0</v>
      </c>
      <c r="S32" s="21"/>
      <c r="T32" s="23"/>
      <c r="U32" s="21">
        <v>0</v>
      </c>
      <c r="V32" s="60">
        <v>0</v>
      </c>
      <c r="W32" s="67"/>
      <c r="X32" s="23"/>
      <c r="Y32" s="21">
        <v>0</v>
      </c>
      <c r="Z32" s="60">
        <v>0</v>
      </c>
      <c r="AA32" s="67"/>
      <c r="AB32" s="23"/>
      <c r="AC32" s="21">
        <v>0</v>
      </c>
      <c r="AD32" s="60">
        <v>0</v>
      </c>
      <c r="AE32" s="23">
        <v>0</v>
      </c>
      <c r="AF32" s="23">
        <v>0</v>
      </c>
      <c r="AG32" s="21"/>
      <c r="AH32" s="84">
        <v>0</v>
      </c>
      <c r="AI32" s="21" t="s">
        <v>138</v>
      </c>
    </row>
    <row r="34" ht="12.75">
      <c r="B34" t="s">
        <v>143</v>
      </c>
    </row>
  </sheetData>
  <sheetProtection/>
  <mergeCells count="13">
    <mergeCell ref="A7:A10"/>
    <mergeCell ref="B7:B10"/>
    <mergeCell ref="D7:D10"/>
    <mergeCell ref="E7:E10"/>
    <mergeCell ref="F7:F10"/>
    <mergeCell ref="C7:C10"/>
    <mergeCell ref="AG7:AG10"/>
    <mergeCell ref="I7:M7"/>
    <mergeCell ref="I8:I10"/>
    <mergeCell ref="J8:J10"/>
    <mergeCell ref="K8:K10"/>
    <mergeCell ref="L8:L10"/>
    <mergeCell ref="M8:M10"/>
  </mergeCells>
  <printOptions/>
  <pageMargins left="0.3937007874015748" right="0.3937007874015748" top="0.3937007874015748" bottom="0.7874015748031497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B00"/>
  </sheetPr>
  <dimension ref="A1:AN34"/>
  <sheetViews>
    <sheetView showGridLines="0" showZeros="0" zoomScale="80" zoomScaleNormal="80" zoomScalePageLayoutView="0" workbookViewId="0" topLeftCell="A1">
      <selection activeCell="A36" sqref="A36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4.75390625" style="0" hidden="1" customWidth="1"/>
    <col min="4" max="4" width="5.625" style="0" hidden="1" customWidth="1"/>
    <col min="5" max="5" width="27.875" style="0" bestFit="1" customWidth="1"/>
    <col min="6" max="6" width="15.75390625" style="0" bestFit="1" customWidth="1"/>
    <col min="7" max="7" width="7.25390625" style="0" customWidth="1"/>
    <col min="8" max="8" width="6.375" style="0" customWidth="1"/>
    <col min="9" max="13" width="3.125" style="0" hidden="1" customWidth="1"/>
    <col min="14" max="14" width="5.25390625" style="0" customWidth="1"/>
    <col min="15" max="15" width="5.375" style="0" customWidth="1"/>
    <col min="16" max="16" width="6.625" style="0" customWidth="1"/>
    <col min="17" max="17" width="4.25390625" style="0" customWidth="1"/>
    <col min="18" max="18" width="5.375" style="0" customWidth="1"/>
    <col min="19" max="19" width="5.125" style="0" customWidth="1"/>
    <col min="20" max="20" width="5.375" style="0" customWidth="1"/>
    <col min="21" max="21" width="4.125" style="0" customWidth="1"/>
    <col min="22" max="22" width="5.125" style="0" customWidth="1"/>
    <col min="23" max="23" width="5.25390625" style="0" customWidth="1"/>
    <col min="24" max="24" width="5.375" style="0" customWidth="1"/>
    <col min="25" max="25" width="4.00390625" style="0" customWidth="1"/>
    <col min="26" max="26" width="5.00390625" style="0" customWidth="1"/>
    <col min="27" max="27" width="5.125" style="0" customWidth="1"/>
    <col min="28" max="28" width="5.375" style="0" customWidth="1"/>
    <col min="29" max="29" width="3.875" style="0" customWidth="1"/>
    <col min="30" max="30" width="5.25390625" style="0" customWidth="1"/>
    <col min="31" max="31" width="7.00390625" style="0" customWidth="1"/>
    <col min="32" max="32" width="6.375" style="0" customWidth="1"/>
    <col min="33" max="33" width="4.375" style="0" customWidth="1"/>
    <col min="34" max="34" width="8.125" style="0" customWidth="1"/>
    <col min="35" max="35" width="5.25390625" style="0" customWidth="1"/>
  </cols>
  <sheetData>
    <row r="1" spans="2:20" ht="15.75">
      <c r="B1" s="1" t="s">
        <v>8</v>
      </c>
      <c r="C1" s="1"/>
      <c r="T1" s="2" t="s">
        <v>9</v>
      </c>
    </row>
    <row r="2" spans="1:24" ht="15.75">
      <c r="A2" t="s">
        <v>141</v>
      </c>
      <c r="Q2" s="3" t="s">
        <v>10</v>
      </c>
      <c r="X2" s="2" t="s">
        <v>108</v>
      </c>
    </row>
    <row r="3" spans="2:3" ht="12.75">
      <c r="B3" s="103">
        <v>44332</v>
      </c>
      <c r="C3" s="14"/>
    </row>
    <row r="4" spans="14:21" ht="15.75">
      <c r="N4" s="2"/>
      <c r="U4" s="105" t="s">
        <v>11</v>
      </c>
    </row>
    <row r="5" spans="17:21" ht="15.75">
      <c r="Q5" s="4"/>
      <c r="U5" s="104" t="s">
        <v>12</v>
      </c>
    </row>
    <row r="6" spans="1:40" ht="13.5" thickBot="1">
      <c r="A6" s="16"/>
      <c r="B6" s="102">
        <v>44332</v>
      </c>
      <c r="C6" s="16"/>
      <c r="D6" s="16"/>
      <c r="E6" s="16"/>
      <c r="F6" s="16"/>
      <c r="G6" s="16" t="s">
        <v>93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06" t="s">
        <v>88</v>
      </c>
      <c r="AB6" s="110">
        <v>19</v>
      </c>
      <c r="AC6" s="16" t="s">
        <v>89</v>
      </c>
      <c r="AD6" s="57"/>
      <c r="AE6" s="16"/>
      <c r="AF6" s="16"/>
      <c r="AG6" s="16"/>
      <c r="AH6" s="16"/>
      <c r="AI6" s="16"/>
      <c r="AJ6" s="20"/>
      <c r="AK6" s="20"/>
      <c r="AL6" s="20"/>
      <c r="AM6" s="20"/>
      <c r="AN6" s="20"/>
    </row>
    <row r="7" spans="1:40" ht="14.25" customHeight="1" thickBot="1" thickTop="1">
      <c r="A7" s="156" t="s">
        <v>75</v>
      </c>
      <c r="B7" s="159" t="s">
        <v>5</v>
      </c>
      <c r="C7" s="155" t="s">
        <v>90</v>
      </c>
      <c r="D7" s="156" t="s">
        <v>76</v>
      </c>
      <c r="E7" s="159" t="s">
        <v>6</v>
      </c>
      <c r="F7" s="159" t="s">
        <v>2</v>
      </c>
      <c r="G7" s="17" t="s">
        <v>15</v>
      </c>
      <c r="H7" s="17" t="s">
        <v>16</v>
      </c>
      <c r="I7" s="146" t="s">
        <v>85</v>
      </c>
      <c r="J7" s="147"/>
      <c r="K7" s="147"/>
      <c r="L7" s="147"/>
      <c r="M7" s="148"/>
      <c r="N7" s="7" t="s">
        <v>77</v>
      </c>
      <c r="O7" s="98"/>
      <c r="P7" s="77"/>
      <c r="Q7" s="80"/>
      <c r="R7" s="80"/>
      <c r="S7" s="80"/>
      <c r="T7" s="99" t="s">
        <v>18</v>
      </c>
      <c r="U7" s="80"/>
      <c r="V7" s="80"/>
      <c r="W7" s="80"/>
      <c r="X7" s="80"/>
      <c r="Y7" s="80"/>
      <c r="Z7" s="80"/>
      <c r="AA7" s="80"/>
      <c r="AB7" s="80"/>
      <c r="AC7" s="80"/>
      <c r="AD7" s="100"/>
      <c r="AE7" s="162" t="s">
        <v>28</v>
      </c>
      <c r="AF7" s="143" t="s">
        <v>29</v>
      </c>
      <c r="AG7" s="143" t="s">
        <v>91</v>
      </c>
      <c r="AH7" s="143" t="s">
        <v>31</v>
      </c>
      <c r="AI7" s="143" t="s">
        <v>32</v>
      </c>
      <c r="AJ7" s="20"/>
      <c r="AK7" s="20"/>
      <c r="AL7" s="20"/>
      <c r="AM7" s="20"/>
      <c r="AN7" s="20"/>
    </row>
    <row r="8" spans="1:40" ht="12.75" customHeight="1">
      <c r="A8" s="157"/>
      <c r="B8" s="160"/>
      <c r="C8" s="151"/>
      <c r="D8" s="157"/>
      <c r="E8" s="160"/>
      <c r="F8" s="160"/>
      <c r="G8" s="18" t="s">
        <v>20</v>
      </c>
      <c r="H8" s="18" t="s">
        <v>20</v>
      </c>
      <c r="I8" s="149" t="s">
        <v>71</v>
      </c>
      <c r="J8" s="151" t="s">
        <v>86</v>
      </c>
      <c r="K8" s="151" t="s">
        <v>72</v>
      </c>
      <c r="L8" s="151" t="s">
        <v>73</v>
      </c>
      <c r="M8" s="153" t="s">
        <v>87</v>
      </c>
      <c r="N8" s="9" t="s">
        <v>19</v>
      </c>
      <c r="O8" s="37"/>
      <c r="P8" s="25">
        <v>1</v>
      </c>
      <c r="Q8" s="25" t="s">
        <v>21</v>
      </c>
      <c r="R8" s="39"/>
      <c r="S8" s="37"/>
      <c r="T8" s="25">
        <v>2</v>
      </c>
      <c r="U8" s="25" t="s">
        <v>21</v>
      </c>
      <c r="V8" s="39"/>
      <c r="W8" s="37"/>
      <c r="X8" s="25">
        <v>3</v>
      </c>
      <c r="Y8" s="25" t="s">
        <v>21</v>
      </c>
      <c r="Z8" s="39"/>
      <c r="AA8" s="37"/>
      <c r="AB8" s="25">
        <v>4</v>
      </c>
      <c r="AC8" s="25" t="s">
        <v>21</v>
      </c>
      <c r="AD8" s="39"/>
      <c r="AE8" s="163"/>
      <c r="AF8" s="144"/>
      <c r="AG8" s="144"/>
      <c r="AH8" s="144"/>
      <c r="AI8" s="144"/>
      <c r="AJ8" s="20"/>
      <c r="AK8" s="20"/>
      <c r="AL8" s="20"/>
      <c r="AM8" s="20"/>
      <c r="AN8" s="20"/>
    </row>
    <row r="9" spans="1:40" ht="12.75" customHeight="1">
      <c r="A9" s="157"/>
      <c r="B9" s="160"/>
      <c r="C9" s="151"/>
      <c r="D9" s="157"/>
      <c r="E9" s="160"/>
      <c r="F9" s="160"/>
      <c r="G9" s="18"/>
      <c r="H9" s="18"/>
      <c r="I9" s="149"/>
      <c r="J9" s="151"/>
      <c r="K9" s="151"/>
      <c r="L9" s="151"/>
      <c r="M9" s="153"/>
      <c r="N9" s="9"/>
      <c r="O9" s="114"/>
      <c r="P9" s="87"/>
      <c r="Q9" s="87"/>
      <c r="R9" s="15"/>
      <c r="S9" s="114"/>
      <c r="T9" s="87"/>
      <c r="U9" s="87"/>
      <c r="V9" s="15"/>
      <c r="W9" s="114"/>
      <c r="X9" s="87"/>
      <c r="Y9" s="87"/>
      <c r="Z9" s="15"/>
      <c r="AA9" s="114"/>
      <c r="AB9" s="87"/>
      <c r="AC9" s="87"/>
      <c r="AD9" s="15"/>
      <c r="AE9" s="163"/>
      <c r="AF9" s="144"/>
      <c r="AG9" s="144"/>
      <c r="AH9" s="144"/>
      <c r="AI9" s="144"/>
      <c r="AJ9" s="20"/>
      <c r="AK9" s="20"/>
      <c r="AL9" s="20"/>
      <c r="AM9" s="20"/>
      <c r="AN9" s="20"/>
    </row>
    <row r="10" spans="1:40" ht="81" customHeight="1" thickBot="1">
      <c r="A10" s="158"/>
      <c r="B10" s="161"/>
      <c r="C10" s="152"/>
      <c r="D10" s="158"/>
      <c r="E10" s="161"/>
      <c r="F10" s="161"/>
      <c r="G10" s="19" t="s">
        <v>22</v>
      </c>
      <c r="H10" s="19" t="s">
        <v>23</v>
      </c>
      <c r="I10" s="150"/>
      <c r="J10" s="152"/>
      <c r="K10" s="152"/>
      <c r="L10" s="152"/>
      <c r="M10" s="154"/>
      <c r="N10" s="12"/>
      <c r="O10" s="94" t="s">
        <v>24</v>
      </c>
      <c r="P10" s="95" t="s">
        <v>25</v>
      </c>
      <c r="Q10" s="96" t="s">
        <v>26</v>
      </c>
      <c r="R10" s="97" t="s">
        <v>27</v>
      </c>
      <c r="S10" s="94" t="s">
        <v>24</v>
      </c>
      <c r="T10" s="95" t="s">
        <v>25</v>
      </c>
      <c r="U10" s="96" t="s">
        <v>26</v>
      </c>
      <c r="V10" s="97" t="s">
        <v>27</v>
      </c>
      <c r="W10" s="94" t="s">
        <v>24</v>
      </c>
      <c r="X10" s="95" t="s">
        <v>25</v>
      </c>
      <c r="Y10" s="96" t="s">
        <v>26</v>
      </c>
      <c r="Z10" s="97" t="s">
        <v>27</v>
      </c>
      <c r="AA10" s="94" t="s">
        <v>24</v>
      </c>
      <c r="AB10" s="95" t="s">
        <v>25</v>
      </c>
      <c r="AC10" s="96" t="s">
        <v>26</v>
      </c>
      <c r="AD10" s="97" t="s">
        <v>27</v>
      </c>
      <c r="AE10" s="164"/>
      <c r="AF10" s="145"/>
      <c r="AG10" s="145"/>
      <c r="AH10" s="145"/>
      <c r="AI10" s="145"/>
      <c r="AJ10" s="20"/>
      <c r="AK10" s="20"/>
      <c r="AL10" s="20"/>
      <c r="AM10" s="20"/>
      <c r="AN10" s="20"/>
    </row>
    <row r="11" spans="1:40" ht="13.5" thickTop="1">
      <c r="A11" s="78">
        <v>1</v>
      </c>
      <c r="B11" s="89" t="s">
        <v>109</v>
      </c>
      <c r="C11" s="88" t="s">
        <v>134</v>
      </c>
      <c r="D11" s="78" t="s">
        <v>135</v>
      </c>
      <c r="E11" s="89" t="s">
        <v>110</v>
      </c>
      <c r="F11" s="89" t="s">
        <v>111</v>
      </c>
      <c r="G11" s="78">
        <v>0</v>
      </c>
      <c r="H11" s="70">
        <v>0</v>
      </c>
      <c r="I11" s="107"/>
      <c r="J11" s="78"/>
      <c r="K11" s="78"/>
      <c r="L11" s="78"/>
      <c r="M11" s="71"/>
      <c r="N11" s="72"/>
      <c r="O11" s="90"/>
      <c r="P11" s="91"/>
      <c r="Q11" s="78">
        <v>0</v>
      </c>
      <c r="R11" s="92">
        <v>0</v>
      </c>
      <c r="S11" s="90"/>
      <c r="T11" s="91"/>
      <c r="U11" s="78">
        <v>0</v>
      </c>
      <c r="V11" s="92">
        <v>0</v>
      </c>
      <c r="W11" s="90"/>
      <c r="X11" s="91"/>
      <c r="Y11" s="78">
        <v>0</v>
      </c>
      <c r="Z11" s="92">
        <v>0</v>
      </c>
      <c r="AA11" s="90"/>
      <c r="AB11" s="91"/>
      <c r="AC11" s="78">
        <v>0</v>
      </c>
      <c r="AD11" s="92">
        <v>0</v>
      </c>
      <c r="AE11" s="91">
        <v>0</v>
      </c>
      <c r="AF11" s="93">
        <v>0</v>
      </c>
      <c r="AG11" s="78"/>
      <c r="AH11" s="93">
        <v>0</v>
      </c>
      <c r="AI11" s="78" t="s">
        <v>138</v>
      </c>
      <c r="AJ11" s="20"/>
      <c r="AK11" s="20"/>
      <c r="AL11" s="20"/>
      <c r="AM11" s="20"/>
      <c r="AN11" s="20"/>
    </row>
    <row r="12" spans="1:40" ht="12.75">
      <c r="A12" s="21">
        <v>2</v>
      </c>
      <c r="B12" s="89" t="s">
        <v>119</v>
      </c>
      <c r="C12" s="88" t="s">
        <v>134</v>
      </c>
      <c r="D12" s="78" t="s">
        <v>135</v>
      </c>
      <c r="E12" s="89" t="s">
        <v>124</v>
      </c>
      <c r="F12" s="89" t="s">
        <v>125</v>
      </c>
      <c r="G12" s="78">
        <v>23</v>
      </c>
      <c r="H12" s="70">
        <v>14</v>
      </c>
      <c r="I12" s="107"/>
      <c r="J12" s="78"/>
      <c r="K12" s="78"/>
      <c r="L12" s="78"/>
      <c r="M12" s="71"/>
      <c r="N12" s="112"/>
      <c r="O12" s="59">
        <v>80</v>
      </c>
      <c r="P12" s="23">
        <v>3.85</v>
      </c>
      <c r="Q12" s="21">
        <v>0</v>
      </c>
      <c r="R12" s="60">
        <v>80</v>
      </c>
      <c r="S12" s="59">
        <v>80</v>
      </c>
      <c r="T12" s="23">
        <v>4.75</v>
      </c>
      <c r="U12" s="21">
        <v>0</v>
      </c>
      <c r="V12" s="60">
        <v>80</v>
      </c>
      <c r="W12" s="59">
        <v>100</v>
      </c>
      <c r="X12" s="23">
        <v>6.1</v>
      </c>
      <c r="Y12" s="21">
        <v>10</v>
      </c>
      <c r="Z12" s="60">
        <v>110</v>
      </c>
      <c r="AA12" s="59">
        <v>70</v>
      </c>
      <c r="AB12" s="23">
        <v>9.69</v>
      </c>
      <c r="AC12" s="21">
        <v>0</v>
      </c>
      <c r="AD12" s="60">
        <v>70</v>
      </c>
      <c r="AE12" s="23">
        <v>90</v>
      </c>
      <c r="AF12" s="84">
        <v>90</v>
      </c>
      <c r="AG12" s="21">
        <v>1</v>
      </c>
      <c r="AH12" s="84">
        <v>200</v>
      </c>
      <c r="AI12" s="21" t="s">
        <v>136</v>
      </c>
      <c r="AJ12" s="20"/>
      <c r="AK12" s="20"/>
      <c r="AL12" s="20"/>
      <c r="AM12" s="20"/>
      <c r="AN12" s="20"/>
    </row>
    <row r="13" spans="1:40" ht="12.75">
      <c r="A13" s="21">
        <v>3</v>
      </c>
      <c r="B13" s="89" t="s">
        <v>0</v>
      </c>
      <c r="C13" s="88" t="s">
        <v>0</v>
      </c>
      <c r="D13" s="78" t="s">
        <v>0</v>
      </c>
      <c r="E13" s="89" t="s">
        <v>0</v>
      </c>
      <c r="F13" s="89" t="s">
        <v>0</v>
      </c>
      <c r="G13" s="78">
        <v>0</v>
      </c>
      <c r="H13" s="70">
        <v>0</v>
      </c>
      <c r="I13" s="107"/>
      <c r="J13" s="78"/>
      <c r="K13" s="78"/>
      <c r="L13" s="78"/>
      <c r="M13" s="71"/>
      <c r="N13" s="112"/>
      <c r="O13" s="59"/>
      <c r="P13" s="23"/>
      <c r="Q13" s="21">
        <v>0</v>
      </c>
      <c r="R13" s="60">
        <v>0</v>
      </c>
      <c r="S13" s="59"/>
      <c r="T13" s="23"/>
      <c r="U13" s="21">
        <v>0</v>
      </c>
      <c r="V13" s="60">
        <v>0</v>
      </c>
      <c r="W13" s="59"/>
      <c r="X13" s="23"/>
      <c r="Y13" s="21">
        <v>0</v>
      </c>
      <c r="Z13" s="60">
        <v>0</v>
      </c>
      <c r="AA13" s="59"/>
      <c r="AB13" s="23"/>
      <c r="AC13" s="21">
        <v>0</v>
      </c>
      <c r="AD13" s="60">
        <v>0</v>
      </c>
      <c r="AE13" s="23">
        <v>0</v>
      </c>
      <c r="AF13" s="84">
        <v>0</v>
      </c>
      <c r="AG13" s="21"/>
      <c r="AH13" s="84">
        <v>0</v>
      </c>
      <c r="AI13" s="21" t="s">
        <v>138</v>
      </c>
      <c r="AJ13" s="20"/>
      <c r="AK13" s="20"/>
      <c r="AL13" s="20"/>
      <c r="AM13" s="20"/>
      <c r="AN13" s="20"/>
    </row>
    <row r="14" spans="1:40" ht="12.75">
      <c r="A14" s="21">
        <v>4</v>
      </c>
      <c r="B14" s="89" t="s">
        <v>0</v>
      </c>
      <c r="C14" s="88" t="s">
        <v>0</v>
      </c>
      <c r="D14" s="78" t="s">
        <v>0</v>
      </c>
      <c r="E14" s="89" t="s">
        <v>0</v>
      </c>
      <c r="F14" s="89" t="s">
        <v>0</v>
      </c>
      <c r="G14" s="78">
        <v>0</v>
      </c>
      <c r="H14" s="70">
        <v>0</v>
      </c>
      <c r="I14" s="107"/>
      <c r="J14" s="78"/>
      <c r="K14" s="78"/>
      <c r="L14" s="78"/>
      <c r="M14" s="71"/>
      <c r="N14" s="112"/>
      <c r="O14" s="59"/>
      <c r="P14" s="23"/>
      <c r="Q14" s="21">
        <v>0</v>
      </c>
      <c r="R14" s="60">
        <v>0</v>
      </c>
      <c r="S14" s="59"/>
      <c r="T14" s="23"/>
      <c r="U14" s="21">
        <v>0</v>
      </c>
      <c r="V14" s="60">
        <v>0</v>
      </c>
      <c r="W14" s="59"/>
      <c r="X14" s="23"/>
      <c r="Y14" s="21">
        <v>0</v>
      </c>
      <c r="Z14" s="60">
        <v>0</v>
      </c>
      <c r="AA14" s="59"/>
      <c r="AB14" s="23"/>
      <c r="AC14" s="21">
        <v>0</v>
      </c>
      <c r="AD14" s="60">
        <v>0</v>
      </c>
      <c r="AE14" s="23">
        <v>0</v>
      </c>
      <c r="AF14" s="84">
        <v>0</v>
      </c>
      <c r="AG14" s="21"/>
      <c r="AH14" s="84">
        <v>0</v>
      </c>
      <c r="AI14" s="21" t="s">
        <v>138</v>
      </c>
      <c r="AJ14" s="20"/>
      <c r="AK14" s="20"/>
      <c r="AL14" s="20"/>
      <c r="AM14" s="20"/>
      <c r="AN14" s="20"/>
    </row>
    <row r="15" spans="1:40" ht="12.75" hidden="1">
      <c r="A15" s="21">
        <v>5</v>
      </c>
      <c r="B15" s="89" t="s">
        <v>0</v>
      </c>
      <c r="C15" s="88" t="s">
        <v>0</v>
      </c>
      <c r="D15" s="78" t="s">
        <v>0</v>
      </c>
      <c r="E15" s="89" t="s">
        <v>0</v>
      </c>
      <c r="F15" s="89" t="s">
        <v>0</v>
      </c>
      <c r="G15" s="78">
        <v>0</v>
      </c>
      <c r="H15" s="70">
        <v>0</v>
      </c>
      <c r="I15" s="107"/>
      <c r="J15" s="78"/>
      <c r="K15" s="78"/>
      <c r="L15" s="78"/>
      <c r="M15" s="71"/>
      <c r="N15" s="112"/>
      <c r="O15" s="59"/>
      <c r="P15" s="23"/>
      <c r="Q15" s="21">
        <v>0</v>
      </c>
      <c r="R15" s="60">
        <v>0</v>
      </c>
      <c r="S15" s="59"/>
      <c r="T15" s="23"/>
      <c r="U15" s="21">
        <v>0</v>
      </c>
      <c r="V15" s="60">
        <v>0</v>
      </c>
      <c r="W15" s="59"/>
      <c r="X15" s="23"/>
      <c r="Y15" s="21">
        <v>0</v>
      </c>
      <c r="Z15" s="60">
        <v>0</v>
      </c>
      <c r="AA15" s="59"/>
      <c r="AB15" s="23"/>
      <c r="AC15" s="21">
        <v>0</v>
      </c>
      <c r="AD15" s="60">
        <v>0</v>
      </c>
      <c r="AE15" s="23">
        <v>0</v>
      </c>
      <c r="AF15" s="84">
        <v>0</v>
      </c>
      <c r="AG15" s="21"/>
      <c r="AH15" s="84">
        <v>0</v>
      </c>
      <c r="AI15" s="21" t="s">
        <v>138</v>
      </c>
      <c r="AJ15" s="20"/>
      <c r="AK15" s="20"/>
      <c r="AL15" s="20"/>
      <c r="AM15" s="20"/>
      <c r="AN15" s="20"/>
    </row>
    <row r="16" spans="1:40" ht="12.75" hidden="1">
      <c r="A16" s="21">
        <v>6</v>
      </c>
      <c r="B16" s="89" t="s">
        <v>0</v>
      </c>
      <c r="C16" s="88" t="s">
        <v>0</v>
      </c>
      <c r="D16" s="78" t="s">
        <v>0</v>
      </c>
      <c r="E16" s="89" t="s">
        <v>0</v>
      </c>
      <c r="F16" s="89" t="s">
        <v>0</v>
      </c>
      <c r="G16" s="78">
        <v>0</v>
      </c>
      <c r="H16" s="70">
        <v>0</v>
      </c>
      <c r="I16" s="107"/>
      <c r="J16" s="78"/>
      <c r="K16" s="78"/>
      <c r="L16" s="78"/>
      <c r="M16" s="71"/>
      <c r="N16" s="112"/>
      <c r="O16" s="59"/>
      <c r="P16" s="23"/>
      <c r="Q16" s="21">
        <v>0</v>
      </c>
      <c r="R16" s="60">
        <v>0</v>
      </c>
      <c r="S16" s="59"/>
      <c r="T16" s="23"/>
      <c r="U16" s="21">
        <v>0</v>
      </c>
      <c r="V16" s="60">
        <v>0</v>
      </c>
      <c r="W16" s="59"/>
      <c r="X16" s="23"/>
      <c r="Y16" s="21">
        <v>0</v>
      </c>
      <c r="Z16" s="60">
        <v>0</v>
      </c>
      <c r="AA16" s="59"/>
      <c r="AB16" s="23"/>
      <c r="AC16" s="21">
        <v>0</v>
      </c>
      <c r="AD16" s="60">
        <v>0</v>
      </c>
      <c r="AE16" s="23">
        <v>0</v>
      </c>
      <c r="AF16" s="84">
        <v>0</v>
      </c>
      <c r="AG16" s="21"/>
      <c r="AH16" s="84">
        <v>0</v>
      </c>
      <c r="AI16" s="21" t="s">
        <v>138</v>
      </c>
      <c r="AJ16" s="20"/>
      <c r="AK16" s="20"/>
      <c r="AL16" s="20"/>
      <c r="AM16" s="20"/>
      <c r="AN16" s="20"/>
    </row>
    <row r="17" spans="1:40" ht="12.75" hidden="1">
      <c r="A17" s="21">
        <v>7</v>
      </c>
      <c r="B17" s="89" t="s">
        <v>0</v>
      </c>
      <c r="C17" s="88" t="s">
        <v>0</v>
      </c>
      <c r="D17" s="78" t="s">
        <v>0</v>
      </c>
      <c r="E17" s="89" t="s">
        <v>0</v>
      </c>
      <c r="F17" s="89" t="s">
        <v>0</v>
      </c>
      <c r="G17" s="78">
        <v>0</v>
      </c>
      <c r="H17" s="70">
        <v>0</v>
      </c>
      <c r="I17" s="107"/>
      <c r="J17" s="78"/>
      <c r="K17" s="78"/>
      <c r="L17" s="78"/>
      <c r="M17" s="71"/>
      <c r="N17" s="112"/>
      <c r="O17" s="59"/>
      <c r="P17" s="23"/>
      <c r="Q17" s="21">
        <v>0</v>
      </c>
      <c r="R17" s="60">
        <v>0</v>
      </c>
      <c r="S17" s="59"/>
      <c r="T17" s="23"/>
      <c r="U17" s="21">
        <v>0</v>
      </c>
      <c r="V17" s="60">
        <v>0</v>
      </c>
      <c r="W17" s="59"/>
      <c r="X17" s="23"/>
      <c r="Y17" s="21">
        <v>0</v>
      </c>
      <c r="Z17" s="60">
        <v>0</v>
      </c>
      <c r="AA17" s="59"/>
      <c r="AB17" s="23"/>
      <c r="AC17" s="21">
        <v>0</v>
      </c>
      <c r="AD17" s="60">
        <v>0</v>
      </c>
      <c r="AE17" s="23">
        <v>0</v>
      </c>
      <c r="AF17" s="84">
        <v>0</v>
      </c>
      <c r="AG17" s="21"/>
      <c r="AH17" s="84">
        <v>0</v>
      </c>
      <c r="AI17" s="21" t="s">
        <v>138</v>
      </c>
      <c r="AJ17" s="20"/>
      <c r="AK17" s="20"/>
      <c r="AL17" s="20"/>
      <c r="AM17" s="20"/>
      <c r="AN17" s="20"/>
    </row>
    <row r="18" spans="1:40" ht="12.75" hidden="1">
      <c r="A18" s="21">
        <v>8</v>
      </c>
      <c r="B18" s="89" t="s">
        <v>0</v>
      </c>
      <c r="C18" s="88" t="s">
        <v>0</v>
      </c>
      <c r="D18" s="78" t="s">
        <v>0</v>
      </c>
      <c r="E18" s="89" t="s">
        <v>0</v>
      </c>
      <c r="F18" s="89" t="s">
        <v>0</v>
      </c>
      <c r="G18" s="78">
        <v>0</v>
      </c>
      <c r="H18" s="70">
        <v>0</v>
      </c>
      <c r="I18" s="107"/>
      <c r="J18" s="78"/>
      <c r="K18" s="78"/>
      <c r="L18" s="78"/>
      <c r="M18" s="71"/>
      <c r="N18" s="112"/>
      <c r="O18" s="59"/>
      <c r="P18" s="23"/>
      <c r="Q18" s="21">
        <v>0</v>
      </c>
      <c r="R18" s="60">
        <v>0</v>
      </c>
      <c r="S18" s="59"/>
      <c r="T18" s="23"/>
      <c r="U18" s="21">
        <v>0</v>
      </c>
      <c r="V18" s="60">
        <v>0</v>
      </c>
      <c r="W18" s="59"/>
      <c r="X18" s="23"/>
      <c r="Y18" s="21">
        <v>0</v>
      </c>
      <c r="Z18" s="60">
        <v>0</v>
      </c>
      <c r="AA18" s="59"/>
      <c r="AB18" s="23"/>
      <c r="AC18" s="21">
        <v>0</v>
      </c>
      <c r="AD18" s="60">
        <v>0</v>
      </c>
      <c r="AE18" s="23">
        <v>0</v>
      </c>
      <c r="AF18" s="84">
        <v>0</v>
      </c>
      <c r="AG18" s="21"/>
      <c r="AH18" s="84">
        <v>0</v>
      </c>
      <c r="AI18" s="21" t="s">
        <v>138</v>
      </c>
      <c r="AJ18" s="20"/>
      <c r="AK18" s="20"/>
      <c r="AL18" s="20"/>
      <c r="AM18" s="20"/>
      <c r="AN18" s="20"/>
    </row>
    <row r="19" spans="1:40" ht="12.75" hidden="1">
      <c r="A19" s="21">
        <v>9</v>
      </c>
      <c r="B19" s="89" t="s">
        <v>0</v>
      </c>
      <c r="C19" s="88" t="s">
        <v>0</v>
      </c>
      <c r="D19" s="78" t="s">
        <v>0</v>
      </c>
      <c r="E19" s="89" t="s">
        <v>0</v>
      </c>
      <c r="F19" s="89" t="s">
        <v>0</v>
      </c>
      <c r="G19" s="78">
        <v>0</v>
      </c>
      <c r="H19" s="70">
        <v>0</v>
      </c>
      <c r="I19" s="107"/>
      <c r="J19" s="78"/>
      <c r="K19" s="78"/>
      <c r="L19" s="78"/>
      <c r="M19" s="71"/>
      <c r="N19" s="112"/>
      <c r="O19" s="59"/>
      <c r="P19" s="23"/>
      <c r="Q19" s="21">
        <v>0</v>
      </c>
      <c r="R19" s="60">
        <v>0</v>
      </c>
      <c r="S19" s="59"/>
      <c r="T19" s="23"/>
      <c r="U19" s="21">
        <v>0</v>
      </c>
      <c r="V19" s="60">
        <v>0</v>
      </c>
      <c r="W19" s="59"/>
      <c r="X19" s="23"/>
      <c r="Y19" s="21">
        <v>0</v>
      </c>
      <c r="Z19" s="60">
        <v>0</v>
      </c>
      <c r="AA19" s="59"/>
      <c r="AB19" s="23"/>
      <c r="AC19" s="21">
        <v>0</v>
      </c>
      <c r="AD19" s="60">
        <v>0</v>
      </c>
      <c r="AE19" s="23">
        <v>0</v>
      </c>
      <c r="AF19" s="84">
        <v>0</v>
      </c>
      <c r="AG19" s="21"/>
      <c r="AH19" s="84">
        <v>0</v>
      </c>
      <c r="AI19" s="21" t="s">
        <v>138</v>
      </c>
      <c r="AJ19" s="20"/>
      <c r="AK19" s="20"/>
      <c r="AL19" s="20"/>
      <c r="AM19" s="20"/>
      <c r="AN19" s="20"/>
    </row>
    <row r="20" spans="1:40" ht="12.75" hidden="1">
      <c r="A20" s="21">
        <v>10</v>
      </c>
      <c r="B20" s="89" t="s">
        <v>0</v>
      </c>
      <c r="C20" s="88" t="s">
        <v>0</v>
      </c>
      <c r="D20" s="78" t="s">
        <v>0</v>
      </c>
      <c r="E20" s="89" t="s">
        <v>0</v>
      </c>
      <c r="F20" s="89" t="s">
        <v>0</v>
      </c>
      <c r="G20" s="78">
        <v>0</v>
      </c>
      <c r="H20" s="70">
        <v>0</v>
      </c>
      <c r="I20" s="107"/>
      <c r="J20" s="78"/>
      <c r="K20" s="78"/>
      <c r="L20" s="78"/>
      <c r="M20" s="71"/>
      <c r="N20" s="112"/>
      <c r="O20" s="59"/>
      <c r="P20" s="23"/>
      <c r="Q20" s="21">
        <v>0</v>
      </c>
      <c r="R20" s="60">
        <v>0</v>
      </c>
      <c r="S20" s="59"/>
      <c r="T20" s="23"/>
      <c r="U20" s="21">
        <v>0</v>
      </c>
      <c r="V20" s="60">
        <v>0</v>
      </c>
      <c r="W20" s="59"/>
      <c r="X20" s="23"/>
      <c r="Y20" s="21">
        <v>0</v>
      </c>
      <c r="Z20" s="60">
        <v>0</v>
      </c>
      <c r="AA20" s="59"/>
      <c r="AB20" s="23"/>
      <c r="AC20" s="21">
        <v>0</v>
      </c>
      <c r="AD20" s="60">
        <v>0</v>
      </c>
      <c r="AE20" s="23">
        <v>0</v>
      </c>
      <c r="AF20" s="84">
        <v>0</v>
      </c>
      <c r="AG20" s="21"/>
      <c r="AH20" s="84">
        <v>0</v>
      </c>
      <c r="AI20" s="21" t="s">
        <v>138</v>
      </c>
      <c r="AJ20" s="20"/>
      <c r="AK20" s="20"/>
      <c r="AL20" s="20"/>
      <c r="AM20" s="20"/>
      <c r="AN20" s="20"/>
    </row>
    <row r="21" spans="1:40" ht="12.75" hidden="1">
      <c r="A21" s="21">
        <v>11</v>
      </c>
      <c r="B21" s="89" t="s">
        <v>0</v>
      </c>
      <c r="C21" s="88" t="s">
        <v>0</v>
      </c>
      <c r="D21" s="78" t="s">
        <v>0</v>
      </c>
      <c r="E21" s="89" t="s">
        <v>0</v>
      </c>
      <c r="F21" s="89" t="s">
        <v>0</v>
      </c>
      <c r="G21" s="78">
        <v>0</v>
      </c>
      <c r="H21" s="70">
        <v>0</v>
      </c>
      <c r="I21" s="107"/>
      <c r="J21" s="78"/>
      <c r="K21" s="78"/>
      <c r="L21" s="78"/>
      <c r="M21" s="71"/>
      <c r="N21" s="112"/>
      <c r="O21" s="59"/>
      <c r="P21" s="23"/>
      <c r="Q21" s="21">
        <v>0</v>
      </c>
      <c r="R21" s="60">
        <v>0</v>
      </c>
      <c r="S21" s="59"/>
      <c r="T21" s="23"/>
      <c r="U21" s="21">
        <v>0</v>
      </c>
      <c r="V21" s="60">
        <v>0</v>
      </c>
      <c r="W21" s="59"/>
      <c r="X21" s="23"/>
      <c r="Y21" s="21">
        <v>0</v>
      </c>
      <c r="Z21" s="60">
        <v>0</v>
      </c>
      <c r="AA21" s="59"/>
      <c r="AB21" s="23"/>
      <c r="AC21" s="21">
        <v>0</v>
      </c>
      <c r="AD21" s="60">
        <v>0</v>
      </c>
      <c r="AE21" s="23">
        <v>0</v>
      </c>
      <c r="AF21" s="84">
        <v>0</v>
      </c>
      <c r="AG21" s="21"/>
      <c r="AH21" s="84">
        <v>0</v>
      </c>
      <c r="AI21" s="21" t="s">
        <v>138</v>
      </c>
      <c r="AJ21" s="20"/>
      <c r="AK21" s="20"/>
      <c r="AL21" s="20"/>
      <c r="AM21" s="20"/>
      <c r="AN21" s="20"/>
    </row>
    <row r="22" spans="1:40" ht="12.75" hidden="1">
      <c r="A22" s="21">
        <v>12</v>
      </c>
      <c r="B22" s="89" t="s">
        <v>0</v>
      </c>
      <c r="C22" s="88" t="s">
        <v>0</v>
      </c>
      <c r="D22" s="78" t="s">
        <v>0</v>
      </c>
      <c r="E22" s="89" t="s">
        <v>0</v>
      </c>
      <c r="F22" s="89" t="s">
        <v>0</v>
      </c>
      <c r="G22" s="78">
        <v>0</v>
      </c>
      <c r="H22" s="70">
        <v>0</v>
      </c>
      <c r="I22" s="107"/>
      <c r="J22" s="78"/>
      <c r="K22" s="78"/>
      <c r="L22" s="78"/>
      <c r="M22" s="71"/>
      <c r="N22" s="112"/>
      <c r="O22" s="59"/>
      <c r="P22" s="23"/>
      <c r="Q22" s="21">
        <v>0</v>
      </c>
      <c r="R22" s="60">
        <v>0</v>
      </c>
      <c r="S22" s="59"/>
      <c r="T22" s="23"/>
      <c r="U22" s="21">
        <v>0</v>
      </c>
      <c r="V22" s="60">
        <v>0</v>
      </c>
      <c r="W22" s="59"/>
      <c r="X22" s="23"/>
      <c r="Y22" s="21">
        <v>0</v>
      </c>
      <c r="Z22" s="60">
        <v>0</v>
      </c>
      <c r="AA22" s="59"/>
      <c r="AB22" s="23"/>
      <c r="AC22" s="21">
        <v>0</v>
      </c>
      <c r="AD22" s="60">
        <v>0</v>
      </c>
      <c r="AE22" s="23">
        <v>0</v>
      </c>
      <c r="AF22" s="84">
        <v>0</v>
      </c>
      <c r="AG22" s="21"/>
      <c r="AH22" s="84">
        <v>0</v>
      </c>
      <c r="AI22" s="21" t="s">
        <v>138</v>
      </c>
      <c r="AJ22" s="20"/>
      <c r="AK22" s="20"/>
      <c r="AL22" s="20"/>
      <c r="AM22" s="20"/>
      <c r="AN22" s="20"/>
    </row>
    <row r="23" spans="1:40" ht="12.75" hidden="1">
      <c r="A23" s="21">
        <v>13</v>
      </c>
      <c r="B23" s="89" t="s">
        <v>0</v>
      </c>
      <c r="C23" s="88" t="s">
        <v>0</v>
      </c>
      <c r="D23" s="78" t="s">
        <v>0</v>
      </c>
      <c r="E23" s="89" t="s">
        <v>0</v>
      </c>
      <c r="F23" s="89" t="s">
        <v>0</v>
      </c>
      <c r="G23" s="78">
        <v>0</v>
      </c>
      <c r="H23" s="70">
        <v>0</v>
      </c>
      <c r="I23" s="107"/>
      <c r="J23" s="78"/>
      <c r="K23" s="78"/>
      <c r="L23" s="78"/>
      <c r="M23" s="71"/>
      <c r="N23" s="112"/>
      <c r="O23" s="59"/>
      <c r="P23" s="23"/>
      <c r="Q23" s="21">
        <v>0</v>
      </c>
      <c r="R23" s="60">
        <v>0</v>
      </c>
      <c r="S23" s="59"/>
      <c r="T23" s="23"/>
      <c r="U23" s="21">
        <v>0</v>
      </c>
      <c r="V23" s="60">
        <v>0</v>
      </c>
      <c r="W23" s="59"/>
      <c r="X23" s="23"/>
      <c r="Y23" s="21">
        <v>0</v>
      </c>
      <c r="Z23" s="60">
        <v>0</v>
      </c>
      <c r="AA23" s="59"/>
      <c r="AB23" s="23"/>
      <c r="AC23" s="21">
        <v>0</v>
      </c>
      <c r="AD23" s="60">
        <v>0</v>
      </c>
      <c r="AE23" s="23">
        <v>0</v>
      </c>
      <c r="AF23" s="84">
        <v>0</v>
      </c>
      <c r="AG23" s="21"/>
      <c r="AH23" s="84">
        <v>0</v>
      </c>
      <c r="AI23" s="21" t="s">
        <v>138</v>
      </c>
      <c r="AJ23" s="20"/>
      <c r="AK23" s="20"/>
      <c r="AL23" s="20"/>
      <c r="AM23" s="20"/>
      <c r="AN23" s="20"/>
    </row>
    <row r="24" spans="1:40" ht="12.75" hidden="1">
      <c r="A24" s="21">
        <v>14</v>
      </c>
      <c r="B24" s="89" t="s">
        <v>0</v>
      </c>
      <c r="C24" s="88" t="s">
        <v>0</v>
      </c>
      <c r="D24" s="78" t="s">
        <v>0</v>
      </c>
      <c r="E24" s="89" t="s">
        <v>0</v>
      </c>
      <c r="F24" s="89" t="s">
        <v>0</v>
      </c>
      <c r="G24" s="78">
        <v>0</v>
      </c>
      <c r="H24" s="70">
        <v>0</v>
      </c>
      <c r="I24" s="107"/>
      <c r="J24" s="78"/>
      <c r="K24" s="78"/>
      <c r="L24" s="78"/>
      <c r="M24" s="71"/>
      <c r="N24" s="112"/>
      <c r="O24" s="59"/>
      <c r="P24" s="23"/>
      <c r="Q24" s="21">
        <v>0</v>
      </c>
      <c r="R24" s="60">
        <v>0</v>
      </c>
      <c r="S24" s="59"/>
      <c r="T24" s="23"/>
      <c r="U24" s="21">
        <v>0</v>
      </c>
      <c r="V24" s="60">
        <v>0</v>
      </c>
      <c r="W24" s="59"/>
      <c r="X24" s="23"/>
      <c r="Y24" s="21">
        <v>0</v>
      </c>
      <c r="Z24" s="60">
        <v>0</v>
      </c>
      <c r="AA24" s="59"/>
      <c r="AB24" s="23"/>
      <c r="AC24" s="21">
        <v>0</v>
      </c>
      <c r="AD24" s="60">
        <v>0</v>
      </c>
      <c r="AE24" s="23">
        <v>0</v>
      </c>
      <c r="AF24" s="84">
        <v>0</v>
      </c>
      <c r="AG24" s="21"/>
      <c r="AH24" s="84">
        <v>0</v>
      </c>
      <c r="AI24" s="21" t="s">
        <v>138</v>
      </c>
      <c r="AJ24" s="20"/>
      <c r="AK24" s="20"/>
      <c r="AL24" s="20"/>
      <c r="AM24" s="20"/>
      <c r="AN24" s="20"/>
    </row>
    <row r="25" spans="1:40" ht="12.75" hidden="1">
      <c r="A25" s="21">
        <v>15</v>
      </c>
      <c r="B25" s="89" t="s">
        <v>0</v>
      </c>
      <c r="C25" s="88" t="s">
        <v>0</v>
      </c>
      <c r="D25" s="78" t="s">
        <v>0</v>
      </c>
      <c r="E25" s="89" t="s">
        <v>0</v>
      </c>
      <c r="F25" s="89" t="s">
        <v>0</v>
      </c>
      <c r="G25" s="78">
        <v>0</v>
      </c>
      <c r="H25" s="70">
        <v>0</v>
      </c>
      <c r="I25" s="107"/>
      <c r="J25" s="78"/>
      <c r="K25" s="78"/>
      <c r="L25" s="78"/>
      <c r="M25" s="71"/>
      <c r="N25" s="112"/>
      <c r="O25" s="59"/>
      <c r="P25" s="23"/>
      <c r="Q25" s="21">
        <v>0</v>
      </c>
      <c r="R25" s="60">
        <v>0</v>
      </c>
      <c r="S25" s="59"/>
      <c r="T25" s="23"/>
      <c r="U25" s="21">
        <v>0</v>
      </c>
      <c r="V25" s="60">
        <v>0</v>
      </c>
      <c r="W25" s="59"/>
      <c r="X25" s="23"/>
      <c r="Y25" s="21">
        <v>0</v>
      </c>
      <c r="Z25" s="60">
        <v>0</v>
      </c>
      <c r="AA25" s="59"/>
      <c r="AB25" s="23"/>
      <c r="AC25" s="21">
        <v>0</v>
      </c>
      <c r="AD25" s="60">
        <v>0</v>
      </c>
      <c r="AE25" s="23">
        <v>0</v>
      </c>
      <c r="AF25" s="84">
        <v>0</v>
      </c>
      <c r="AG25" s="21"/>
      <c r="AH25" s="84">
        <v>0</v>
      </c>
      <c r="AI25" s="21" t="s">
        <v>138</v>
      </c>
      <c r="AJ25" s="20"/>
      <c r="AK25" s="20"/>
      <c r="AL25" s="20"/>
      <c r="AM25" s="20"/>
      <c r="AN25" s="20"/>
    </row>
    <row r="26" spans="1:40" ht="12.75" hidden="1">
      <c r="A26" s="21">
        <v>16</v>
      </c>
      <c r="B26" s="89" t="s">
        <v>0</v>
      </c>
      <c r="C26" s="88" t="s">
        <v>0</v>
      </c>
      <c r="D26" s="78" t="s">
        <v>0</v>
      </c>
      <c r="E26" s="89" t="s">
        <v>0</v>
      </c>
      <c r="F26" s="89" t="s">
        <v>0</v>
      </c>
      <c r="G26" s="78">
        <v>0</v>
      </c>
      <c r="H26" s="70">
        <v>0</v>
      </c>
      <c r="I26" s="107"/>
      <c r="J26" s="78"/>
      <c r="K26" s="78"/>
      <c r="L26" s="78"/>
      <c r="M26" s="71"/>
      <c r="N26" s="112"/>
      <c r="O26" s="59"/>
      <c r="P26" s="23"/>
      <c r="Q26" s="21">
        <v>0</v>
      </c>
      <c r="R26" s="60">
        <v>0</v>
      </c>
      <c r="S26" s="59"/>
      <c r="T26" s="23"/>
      <c r="U26" s="21">
        <v>0</v>
      </c>
      <c r="V26" s="60">
        <v>0</v>
      </c>
      <c r="W26" s="59"/>
      <c r="X26" s="23"/>
      <c r="Y26" s="21">
        <v>0</v>
      </c>
      <c r="Z26" s="60">
        <v>0</v>
      </c>
      <c r="AA26" s="59"/>
      <c r="AB26" s="23"/>
      <c r="AC26" s="21">
        <v>0</v>
      </c>
      <c r="AD26" s="60">
        <v>0</v>
      </c>
      <c r="AE26" s="23">
        <v>0</v>
      </c>
      <c r="AF26" s="84">
        <v>0</v>
      </c>
      <c r="AG26" s="21"/>
      <c r="AH26" s="84">
        <v>0</v>
      </c>
      <c r="AI26" s="21" t="s">
        <v>138</v>
      </c>
      <c r="AJ26" s="20"/>
      <c r="AK26" s="20"/>
      <c r="AL26" s="20"/>
      <c r="AM26" s="20"/>
      <c r="AN26" s="20"/>
    </row>
    <row r="27" spans="1:40" ht="12.75" hidden="1">
      <c r="A27" s="21">
        <v>17</v>
      </c>
      <c r="B27" s="89" t="s">
        <v>0</v>
      </c>
      <c r="C27" s="88" t="s">
        <v>0</v>
      </c>
      <c r="D27" s="78" t="s">
        <v>0</v>
      </c>
      <c r="E27" s="89" t="s">
        <v>0</v>
      </c>
      <c r="F27" s="89" t="s">
        <v>0</v>
      </c>
      <c r="G27" s="78">
        <v>0</v>
      </c>
      <c r="H27" s="70">
        <v>0</v>
      </c>
      <c r="I27" s="107"/>
      <c r="J27" s="78"/>
      <c r="K27" s="78"/>
      <c r="L27" s="78"/>
      <c r="M27" s="71"/>
      <c r="N27" s="112"/>
      <c r="O27" s="59"/>
      <c r="P27" s="23"/>
      <c r="Q27" s="21">
        <v>0</v>
      </c>
      <c r="R27" s="60">
        <v>0</v>
      </c>
      <c r="S27" s="59"/>
      <c r="T27" s="23"/>
      <c r="U27" s="21">
        <v>0</v>
      </c>
      <c r="V27" s="60">
        <v>0</v>
      </c>
      <c r="W27" s="59"/>
      <c r="X27" s="23"/>
      <c r="Y27" s="21">
        <v>0</v>
      </c>
      <c r="Z27" s="60">
        <v>0</v>
      </c>
      <c r="AA27" s="59"/>
      <c r="AB27" s="23"/>
      <c r="AC27" s="21">
        <v>0</v>
      </c>
      <c r="AD27" s="60">
        <v>0</v>
      </c>
      <c r="AE27" s="23">
        <v>0</v>
      </c>
      <c r="AF27" s="84">
        <v>0</v>
      </c>
      <c r="AG27" s="21"/>
      <c r="AH27" s="84">
        <v>0</v>
      </c>
      <c r="AI27" s="21" t="s">
        <v>138</v>
      </c>
      <c r="AJ27" s="20"/>
      <c r="AK27" s="20"/>
      <c r="AL27" s="20"/>
      <c r="AM27" s="20"/>
      <c r="AN27" s="20"/>
    </row>
    <row r="28" spans="1:40" ht="12.75" hidden="1">
      <c r="A28" s="21">
        <v>18</v>
      </c>
      <c r="B28" s="89" t="s">
        <v>0</v>
      </c>
      <c r="C28" s="88" t="s">
        <v>0</v>
      </c>
      <c r="D28" s="78" t="s">
        <v>0</v>
      </c>
      <c r="E28" s="89" t="s">
        <v>0</v>
      </c>
      <c r="F28" s="89" t="s">
        <v>0</v>
      </c>
      <c r="G28" s="78">
        <v>0</v>
      </c>
      <c r="H28" s="70">
        <v>0</v>
      </c>
      <c r="I28" s="107"/>
      <c r="J28" s="78"/>
      <c r="K28" s="78"/>
      <c r="L28" s="78"/>
      <c r="M28" s="71"/>
      <c r="N28" s="112"/>
      <c r="O28" s="59"/>
      <c r="P28" s="23"/>
      <c r="Q28" s="21">
        <v>0</v>
      </c>
      <c r="R28" s="60">
        <v>0</v>
      </c>
      <c r="S28" s="59"/>
      <c r="T28" s="23"/>
      <c r="U28" s="21">
        <v>0</v>
      </c>
      <c r="V28" s="60">
        <v>0</v>
      </c>
      <c r="W28" s="59"/>
      <c r="X28" s="23"/>
      <c r="Y28" s="21">
        <v>0</v>
      </c>
      <c r="Z28" s="60">
        <v>0</v>
      </c>
      <c r="AA28" s="59"/>
      <c r="AB28" s="23"/>
      <c r="AC28" s="21">
        <v>0</v>
      </c>
      <c r="AD28" s="60">
        <v>0</v>
      </c>
      <c r="AE28" s="23">
        <v>0</v>
      </c>
      <c r="AF28" s="84">
        <v>0</v>
      </c>
      <c r="AG28" s="21"/>
      <c r="AH28" s="84">
        <v>0</v>
      </c>
      <c r="AI28" s="21" t="s">
        <v>138</v>
      </c>
      <c r="AJ28" s="20"/>
      <c r="AK28" s="20"/>
      <c r="AL28" s="20"/>
      <c r="AM28" s="20"/>
      <c r="AN28" s="20"/>
    </row>
    <row r="29" spans="1:40" ht="12.75" hidden="1">
      <c r="A29" s="21">
        <v>19</v>
      </c>
      <c r="B29" s="89" t="s">
        <v>0</v>
      </c>
      <c r="C29" s="88" t="s">
        <v>0</v>
      </c>
      <c r="D29" s="78" t="s">
        <v>0</v>
      </c>
      <c r="E29" s="89" t="s">
        <v>0</v>
      </c>
      <c r="F29" s="89" t="s">
        <v>0</v>
      </c>
      <c r="G29" s="78">
        <v>0</v>
      </c>
      <c r="H29" s="70">
        <v>0</v>
      </c>
      <c r="I29" s="107"/>
      <c r="J29" s="78"/>
      <c r="K29" s="78"/>
      <c r="L29" s="78"/>
      <c r="M29" s="71"/>
      <c r="N29" s="112"/>
      <c r="O29" s="59"/>
      <c r="P29" s="23"/>
      <c r="Q29" s="21">
        <v>0</v>
      </c>
      <c r="R29" s="60">
        <v>0</v>
      </c>
      <c r="S29" s="59"/>
      <c r="T29" s="23"/>
      <c r="U29" s="21">
        <v>0</v>
      </c>
      <c r="V29" s="60">
        <v>0</v>
      </c>
      <c r="W29" s="59"/>
      <c r="X29" s="23"/>
      <c r="Y29" s="21">
        <v>0</v>
      </c>
      <c r="Z29" s="60">
        <v>0</v>
      </c>
      <c r="AA29" s="59"/>
      <c r="AB29" s="23"/>
      <c r="AC29" s="21">
        <v>0</v>
      </c>
      <c r="AD29" s="60">
        <v>0</v>
      </c>
      <c r="AE29" s="23">
        <v>0</v>
      </c>
      <c r="AF29" s="84">
        <v>0</v>
      </c>
      <c r="AG29" s="21"/>
      <c r="AH29" s="84">
        <v>0</v>
      </c>
      <c r="AI29" s="21" t="s">
        <v>138</v>
      </c>
      <c r="AJ29" s="20"/>
      <c r="AK29" s="20"/>
      <c r="AL29" s="20"/>
      <c r="AM29" s="20"/>
      <c r="AN29" s="20"/>
    </row>
    <row r="30" spans="1:40" ht="12.75" hidden="1">
      <c r="A30" s="21">
        <v>20</v>
      </c>
      <c r="B30" s="89" t="s">
        <v>0</v>
      </c>
      <c r="C30" s="88" t="s">
        <v>0</v>
      </c>
      <c r="D30" s="78" t="s">
        <v>0</v>
      </c>
      <c r="E30" s="89" t="s">
        <v>0</v>
      </c>
      <c r="F30" s="89" t="s">
        <v>0</v>
      </c>
      <c r="G30" s="78">
        <v>0</v>
      </c>
      <c r="H30" s="70">
        <v>0</v>
      </c>
      <c r="I30" s="107"/>
      <c r="J30" s="78"/>
      <c r="K30" s="78"/>
      <c r="L30" s="78"/>
      <c r="M30" s="71"/>
      <c r="N30" s="112"/>
      <c r="O30" s="59"/>
      <c r="P30" s="23"/>
      <c r="Q30" s="21">
        <v>0</v>
      </c>
      <c r="R30" s="60">
        <v>0</v>
      </c>
      <c r="S30" s="59"/>
      <c r="T30" s="23"/>
      <c r="U30" s="21">
        <v>0</v>
      </c>
      <c r="V30" s="60">
        <v>0</v>
      </c>
      <c r="W30" s="59"/>
      <c r="X30" s="23"/>
      <c r="Y30" s="21">
        <v>0</v>
      </c>
      <c r="Z30" s="60">
        <v>0</v>
      </c>
      <c r="AA30" s="59"/>
      <c r="AB30" s="23"/>
      <c r="AC30" s="21">
        <v>0</v>
      </c>
      <c r="AD30" s="60">
        <v>0</v>
      </c>
      <c r="AE30" s="23">
        <v>0</v>
      </c>
      <c r="AF30" s="84">
        <v>0</v>
      </c>
      <c r="AG30" s="21"/>
      <c r="AH30" s="84">
        <v>0</v>
      </c>
      <c r="AI30" s="21" t="s">
        <v>138</v>
      </c>
      <c r="AJ30" s="20"/>
      <c r="AK30" s="20"/>
      <c r="AL30" s="20"/>
      <c r="AM30" s="20"/>
      <c r="AN30" s="20"/>
    </row>
    <row r="31" spans="1:40" ht="12.75" hidden="1">
      <c r="A31" s="21">
        <v>21</v>
      </c>
      <c r="B31" s="89" t="s">
        <v>0</v>
      </c>
      <c r="C31" s="88" t="s">
        <v>0</v>
      </c>
      <c r="D31" s="78" t="s">
        <v>0</v>
      </c>
      <c r="E31" s="89" t="s">
        <v>0</v>
      </c>
      <c r="F31" s="89" t="s">
        <v>0</v>
      </c>
      <c r="G31" s="78">
        <v>0</v>
      </c>
      <c r="H31" s="70">
        <v>0</v>
      </c>
      <c r="I31" s="107"/>
      <c r="J31" s="78"/>
      <c r="K31" s="78"/>
      <c r="L31" s="78"/>
      <c r="M31" s="71"/>
      <c r="N31" s="112"/>
      <c r="O31" s="59"/>
      <c r="P31" s="23"/>
      <c r="Q31" s="21">
        <v>0</v>
      </c>
      <c r="R31" s="60">
        <v>0</v>
      </c>
      <c r="S31" s="59"/>
      <c r="T31" s="23"/>
      <c r="U31" s="21">
        <v>0</v>
      </c>
      <c r="V31" s="60">
        <v>0</v>
      </c>
      <c r="W31" s="59"/>
      <c r="X31" s="23"/>
      <c r="Y31" s="21">
        <v>0</v>
      </c>
      <c r="Z31" s="60">
        <v>0</v>
      </c>
      <c r="AA31" s="59"/>
      <c r="AB31" s="23"/>
      <c r="AC31" s="21">
        <v>0</v>
      </c>
      <c r="AD31" s="60">
        <v>0</v>
      </c>
      <c r="AE31" s="23">
        <v>0</v>
      </c>
      <c r="AF31" s="84">
        <v>0</v>
      </c>
      <c r="AG31" s="21"/>
      <c r="AH31" s="84">
        <v>0</v>
      </c>
      <c r="AI31" s="21" t="s">
        <v>138</v>
      </c>
      <c r="AJ31" s="20"/>
      <c r="AK31" s="20"/>
      <c r="AL31" s="20"/>
      <c r="AM31" s="20"/>
      <c r="AN31" s="20"/>
    </row>
    <row r="32" spans="1:40" ht="13.5" hidden="1" thickBot="1">
      <c r="A32" s="42">
        <v>22</v>
      </c>
      <c r="B32" s="53" t="s">
        <v>0</v>
      </c>
      <c r="C32" s="101" t="s">
        <v>0</v>
      </c>
      <c r="D32" s="42" t="s">
        <v>0</v>
      </c>
      <c r="E32" s="53" t="s">
        <v>0</v>
      </c>
      <c r="F32" s="53" t="s">
        <v>0</v>
      </c>
      <c r="G32" s="42">
        <v>0</v>
      </c>
      <c r="H32" s="82">
        <v>0</v>
      </c>
      <c r="I32" s="43"/>
      <c r="J32" s="42"/>
      <c r="K32" s="42"/>
      <c r="L32" s="42"/>
      <c r="M32" s="44"/>
      <c r="N32" s="113"/>
      <c r="O32" s="61"/>
      <c r="P32" s="58"/>
      <c r="Q32" s="42">
        <v>0</v>
      </c>
      <c r="R32" s="62">
        <v>0</v>
      </c>
      <c r="S32" s="61"/>
      <c r="T32" s="58"/>
      <c r="U32" s="42">
        <v>0</v>
      </c>
      <c r="V32" s="62">
        <v>0</v>
      </c>
      <c r="W32" s="61"/>
      <c r="X32" s="58"/>
      <c r="Y32" s="42">
        <v>0</v>
      </c>
      <c r="Z32" s="62">
        <v>0</v>
      </c>
      <c r="AA32" s="61"/>
      <c r="AB32" s="58"/>
      <c r="AC32" s="42">
        <v>0</v>
      </c>
      <c r="AD32" s="62">
        <v>0</v>
      </c>
      <c r="AE32" s="58">
        <v>0</v>
      </c>
      <c r="AF32" s="85">
        <v>0</v>
      </c>
      <c r="AG32" s="42"/>
      <c r="AH32" s="85">
        <v>0</v>
      </c>
      <c r="AI32" s="42" t="s">
        <v>138</v>
      </c>
      <c r="AJ32" s="20"/>
      <c r="AK32" s="20"/>
      <c r="AL32" s="20"/>
      <c r="AM32" s="20"/>
      <c r="AN32" s="20"/>
    </row>
    <row r="33" spans="1:35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ht="12.75">
      <c r="B34" t="s">
        <v>143</v>
      </c>
    </row>
  </sheetData>
  <sheetProtection/>
  <mergeCells count="17">
    <mergeCell ref="AG7:AG10"/>
    <mergeCell ref="A7:A10"/>
    <mergeCell ref="B7:B10"/>
    <mergeCell ref="C7:C10"/>
    <mergeCell ref="D7:D10"/>
    <mergeCell ref="E7:E10"/>
    <mergeCell ref="F7:F10"/>
    <mergeCell ref="AH7:AH10"/>
    <mergeCell ref="AI7:AI10"/>
    <mergeCell ref="I8:I10"/>
    <mergeCell ref="J8:J10"/>
    <mergeCell ref="K8:K10"/>
    <mergeCell ref="L8:L10"/>
    <mergeCell ref="M8:M10"/>
    <mergeCell ref="I7:M7"/>
    <mergeCell ref="AE7:AE10"/>
    <mergeCell ref="AF7:AF10"/>
  </mergeCells>
  <printOptions/>
  <pageMargins left="0.3937007874015748" right="0.3937007874015748" top="0.3937007874015748" bottom="0.5905511811023623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zoomScalePageLayoutView="0" workbookViewId="0" topLeftCell="A1">
      <selection activeCell="A46" sqref="A46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26.25390625" style="0" bestFit="1" customWidth="1"/>
    <col min="4" max="4" width="14.875" style="0" bestFit="1" customWidth="1"/>
    <col min="5" max="5" width="5.875" style="0" customWidth="1"/>
    <col min="6" max="6" width="4.875" style="0" customWidth="1"/>
    <col min="7" max="7" width="6.25390625" style="0" customWidth="1"/>
    <col min="8" max="8" width="6.75390625" style="0" customWidth="1"/>
    <col min="9" max="9" width="6.875" style="0" customWidth="1"/>
    <col min="10" max="10" width="6.125" style="0" customWidth="1"/>
    <col min="11" max="11" width="6.625" style="0" customWidth="1"/>
    <col min="12" max="12" width="7.00390625" style="0" customWidth="1"/>
    <col min="13" max="13" width="6.125" style="0" customWidth="1"/>
    <col min="14" max="14" width="6.75390625" style="0" customWidth="1"/>
    <col min="15" max="15" width="7.00390625" style="0" customWidth="1"/>
    <col min="16" max="16" width="7.875" style="0" customWidth="1"/>
    <col min="17" max="17" width="6.75390625" style="0" customWidth="1"/>
    <col min="18" max="18" width="7.375" style="0" customWidth="1"/>
    <col min="19" max="19" width="7.25390625" style="0" customWidth="1"/>
    <col min="20" max="20" width="7.125" style="0" customWidth="1"/>
  </cols>
  <sheetData>
    <row r="1" spans="2:11" ht="15.75">
      <c r="B1" s="1" t="s">
        <v>8</v>
      </c>
      <c r="K1" s="105" t="s">
        <v>9</v>
      </c>
    </row>
    <row r="2" spans="1:14" ht="15.75">
      <c r="A2" t="s">
        <v>141</v>
      </c>
      <c r="K2" s="14" t="s">
        <v>42</v>
      </c>
      <c r="N2" s="29" t="s">
        <v>84</v>
      </c>
    </row>
    <row r="3" ht="12.75">
      <c r="B3" s="103">
        <v>44332</v>
      </c>
    </row>
    <row r="4" spans="6:11" ht="15.75">
      <c r="F4" s="2"/>
      <c r="K4" s="105" t="s">
        <v>11</v>
      </c>
    </row>
    <row r="5" spans="9:11" ht="15.75">
      <c r="I5" s="4"/>
      <c r="K5" s="104" t="s">
        <v>12</v>
      </c>
    </row>
    <row r="6" ht="15.75">
      <c r="I6" s="4"/>
    </row>
    <row r="7" spans="10:12" ht="15.75">
      <c r="J7" s="29"/>
      <c r="L7" s="5"/>
    </row>
    <row r="8" spans="1:20" ht="13.5" thickBot="1">
      <c r="A8" s="16"/>
      <c r="B8" s="102">
        <v>44331</v>
      </c>
      <c r="C8" s="106"/>
      <c r="D8" s="106"/>
      <c r="E8" s="16"/>
      <c r="F8" s="106" t="s">
        <v>13</v>
      </c>
      <c r="G8" s="16" t="s">
        <v>106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4" customFormat="1" ht="13.5" thickTop="1">
      <c r="A9" s="18" t="s">
        <v>43</v>
      </c>
      <c r="B9" s="159" t="s">
        <v>44</v>
      </c>
      <c r="C9" s="159" t="s">
        <v>6</v>
      </c>
      <c r="D9" s="159" t="s">
        <v>2</v>
      </c>
      <c r="E9" s="18" t="s">
        <v>45</v>
      </c>
      <c r="F9" s="18" t="s">
        <v>47</v>
      </c>
      <c r="G9" s="165" t="s">
        <v>94</v>
      </c>
      <c r="H9" s="166"/>
      <c r="I9" s="167"/>
      <c r="J9" s="165" t="s">
        <v>95</v>
      </c>
      <c r="K9" s="166"/>
      <c r="L9" s="167"/>
      <c r="M9" s="165" t="s">
        <v>96</v>
      </c>
      <c r="N9" s="166"/>
      <c r="O9" s="167"/>
      <c r="P9" s="168" t="s">
        <v>98</v>
      </c>
      <c r="Q9" s="159" t="s">
        <v>30</v>
      </c>
      <c r="R9" s="159" t="s">
        <v>92</v>
      </c>
      <c r="S9" s="18" t="s">
        <v>40</v>
      </c>
      <c r="T9" s="66" t="s">
        <v>53</v>
      </c>
    </row>
    <row r="10" spans="1:20" s="14" customFormat="1" ht="13.5" thickBot="1">
      <c r="A10" s="19" t="s">
        <v>19</v>
      </c>
      <c r="B10" s="161"/>
      <c r="C10" s="161"/>
      <c r="D10" s="161"/>
      <c r="E10" s="19" t="s">
        <v>7</v>
      </c>
      <c r="F10" s="19" t="s">
        <v>19</v>
      </c>
      <c r="G10" s="40" t="s">
        <v>97</v>
      </c>
      <c r="H10" s="115" t="s">
        <v>97</v>
      </c>
      <c r="I10" s="41" t="s">
        <v>52</v>
      </c>
      <c r="J10" s="40" t="s">
        <v>97</v>
      </c>
      <c r="K10" s="115" t="s">
        <v>97</v>
      </c>
      <c r="L10" s="41" t="s">
        <v>52</v>
      </c>
      <c r="M10" s="40" t="s">
        <v>97</v>
      </c>
      <c r="N10" s="115" t="s">
        <v>97</v>
      </c>
      <c r="O10" s="41" t="s">
        <v>52</v>
      </c>
      <c r="P10" s="169"/>
      <c r="Q10" s="161"/>
      <c r="R10" s="161"/>
      <c r="S10" s="19" t="s">
        <v>59</v>
      </c>
      <c r="T10" s="33" t="s">
        <v>60</v>
      </c>
    </row>
    <row r="11" spans="1:20" s="14" customFormat="1" ht="13.5" thickTop="1">
      <c r="A11" s="21">
        <v>3</v>
      </c>
      <c r="B11" s="52" t="s">
        <v>113</v>
      </c>
      <c r="C11" s="52" t="s">
        <v>131</v>
      </c>
      <c r="D11" s="52" t="s">
        <v>114</v>
      </c>
      <c r="E11" s="21" t="s">
        <v>135</v>
      </c>
      <c r="F11" s="21"/>
      <c r="G11" s="26"/>
      <c r="H11" s="21"/>
      <c r="I11" s="116">
        <v>0</v>
      </c>
      <c r="J11" s="21">
        <v>16.97</v>
      </c>
      <c r="K11" s="21">
        <v>14.97</v>
      </c>
      <c r="L11" s="117">
        <v>14.97</v>
      </c>
      <c r="M11" s="26">
        <v>15.21</v>
      </c>
      <c r="N11" s="21"/>
      <c r="O11" s="116">
        <v>15.21</v>
      </c>
      <c r="P11" s="21">
        <v>14.97</v>
      </c>
      <c r="Q11" s="21">
        <v>1</v>
      </c>
      <c r="R11" s="21" t="s">
        <v>130</v>
      </c>
      <c r="S11" s="21">
        <v>0</v>
      </c>
      <c r="T11" s="21" t="s">
        <v>139</v>
      </c>
    </row>
    <row r="12" spans="1:20" s="14" customFormat="1" ht="12.75">
      <c r="A12" s="21">
        <v>1</v>
      </c>
      <c r="B12" s="52" t="s">
        <v>109</v>
      </c>
      <c r="C12" s="52" t="s">
        <v>110</v>
      </c>
      <c r="D12" s="52" t="s">
        <v>111</v>
      </c>
      <c r="E12" s="21" t="s">
        <v>135</v>
      </c>
      <c r="F12" s="21"/>
      <c r="G12" s="26">
        <v>23.97</v>
      </c>
      <c r="H12" s="21">
        <v>24.22</v>
      </c>
      <c r="I12" s="116">
        <v>23.97</v>
      </c>
      <c r="J12" s="21">
        <v>20.84</v>
      </c>
      <c r="K12" s="21">
        <v>21.69</v>
      </c>
      <c r="L12" s="117">
        <v>20.84</v>
      </c>
      <c r="M12" s="26"/>
      <c r="N12" s="21"/>
      <c r="O12" s="116">
        <v>0</v>
      </c>
      <c r="P12" s="21">
        <v>20.84</v>
      </c>
      <c r="Q12" s="21">
        <v>2</v>
      </c>
      <c r="R12" s="21" t="s">
        <v>142</v>
      </c>
      <c r="S12" s="21">
        <v>200</v>
      </c>
      <c r="T12" s="21">
        <v>3</v>
      </c>
    </row>
    <row r="13" spans="1:20" s="14" customFormat="1" ht="12.75">
      <c r="A13" s="21">
        <v>4</v>
      </c>
      <c r="B13" s="52" t="s">
        <v>115</v>
      </c>
      <c r="C13" s="52" t="s">
        <v>131</v>
      </c>
      <c r="D13" s="52" t="s">
        <v>114</v>
      </c>
      <c r="E13" s="21" t="s">
        <v>135</v>
      </c>
      <c r="F13" s="21"/>
      <c r="G13" s="26">
        <v>24.03</v>
      </c>
      <c r="H13" s="21">
        <v>21.03</v>
      </c>
      <c r="I13" s="116">
        <v>21.03</v>
      </c>
      <c r="J13" s="21">
        <v>21.25</v>
      </c>
      <c r="K13" s="21">
        <v>21.65</v>
      </c>
      <c r="L13" s="117">
        <v>21.25</v>
      </c>
      <c r="M13" s="26">
        <v>22.09</v>
      </c>
      <c r="N13" s="21">
        <v>22.06</v>
      </c>
      <c r="O13" s="116">
        <v>22.06</v>
      </c>
      <c r="P13" s="21">
        <v>21.03</v>
      </c>
      <c r="Q13" s="21">
        <v>3</v>
      </c>
      <c r="R13" s="21" t="s">
        <v>130</v>
      </c>
      <c r="S13" s="21">
        <v>0</v>
      </c>
      <c r="T13" s="21">
        <v>3</v>
      </c>
    </row>
    <row r="14" spans="1:20" s="14" customFormat="1" ht="12.75">
      <c r="A14" s="21">
        <v>8</v>
      </c>
      <c r="B14" s="52" t="s">
        <v>127</v>
      </c>
      <c r="C14" s="52" t="s">
        <v>131</v>
      </c>
      <c r="D14" s="52" t="s">
        <v>114</v>
      </c>
      <c r="E14" s="21" t="s">
        <v>135</v>
      </c>
      <c r="F14" s="21"/>
      <c r="G14" s="26"/>
      <c r="H14" s="21"/>
      <c r="I14" s="116">
        <v>0</v>
      </c>
      <c r="J14" s="21">
        <v>27.47</v>
      </c>
      <c r="K14" s="21">
        <v>25.29</v>
      </c>
      <c r="L14" s="117">
        <v>25.29</v>
      </c>
      <c r="M14" s="26">
        <v>23.75</v>
      </c>
      <c r="N14" s="21">
        <v>22.6</v>
      </c>
      <c r="O14" s="116">
        <v>22.6</v>
      </c>
      <c r="P14" s="21">
        <v>22.6</v>
      </c>
      <c r="Q14" s="21">
        <v>4</v>
      </c>
      <c r="R14" s="21" t="s">
        <v>142</v>
      </c>
      <c r="S14" s="21">
        <v>184.42477876106193</v>
      </c>
      <c r="T14" s="21" t="s">
        <v>138</v>
      </c>
    </row>
    <row r="15" spans="1:20" s="14" customFormat="1" ht="12.75">
      <c r="A15" s="21">
        <v>7</v>
      </c>
      <c r="B15" s="52" t="s">
        <v>126</v>
      </c>
      <c r="C15" s="52" t="s">
        <v>110</v>
      </c>
      <c r="D15" s="52" t="s">
        <v>111</v>
      </c>
      <c r="E15" s="21" t="s">
        <v>135</v>
      </c>
      <c r="F15" s="21"/>
      <c r="G15" s="26">
        <v>28.22</v>
      </c>
      <c r="H15" s="21">
        <v>25.05</v>
      </c>
      <c r="I15" s="116">
        <v>25.05</v>
      </c>
      <c r="J15" s="21">
        <v>0</v>
      </c>
      <c r="K15" s="21"/>
      <c r="L15" s="117">
        <v>0</v>
      </c>
      <c r="M15" s="26">
        <v>0</v>
      </c>
      <c r="N15" s="21"/>
      <c r="O15" s="116">
        <v>0</v>
      </c>
      <c r="P15" s="21">
        <v>25.05</v>
      </c>
      <c r="Q15" s="21">
        <v>5</v>
      </c>
      <c r="R15" s="21" t="s">
        <v>130</v>
      </c>
      <c r="S15" s="21">
        <v>0</v>
      </c>
      <c r="T15" s="21" t="s">
        <v>138</v>
      </c>
    </row>
    <row r="16" spans="1:20" s="14" customFormat="1" ht="12.75">
      <c r="A16" s="21">
        <v>5</v>
      </c>
      <c r="B16" s="52" t="s">
        <v>116</v>
      </c>
      <c r="C16" s="52" t="s">
        <v>124</v>
      </c>
      <c r="D16" s="52" t="s">
        <v>125</v>
      </c>
      <c r="E16" s="21" t="s">
        <v>135</v>
      </c>
      <c r="F16" s="21"/>
      <c r="G16" s="26">
        <v>34.47</v>
      </c>
      <c r="H16" s="21">
        <v>34.09</v>
      </c>
      <c r="I16" s="116">
        <v>34.09</v>
      </c>
      <c r="J16" s="21">
        <v>28.22</v>
      </c>
      <c r="K16" s="21">
        <v>29.69</v>
      </c>
      <c r="L16" s="117">
        <v>28.22</v>
      </c>
      <c r="M16" s="26">
        <v>27.19</v>
      </c>
      <c r="N16" s="21">
        <v>27.41</v>
      </c>
      <c r="O16" s="116">
        <v>27.19</v>
      </c>
      <c r="P16" s="21">
        <v>27.19</v>
      </c>
      <c r="Q16" s="21">
        <v>6</v>
      </c>
      <c r="R16" s="21" t="s">
        <v>142</v>
      </c>
      <c r="S16" s="21">
        <v>153.2916513424053</v>
      </c>
      <c r="T16" s="21" t="s">
        <v>138</v>
      </c>
    </row>
    <row r="17" spans="1:20" s="14" customFormat="1" ht="12.75">
      <c r="A17" s="21">
        <v>2</v>
      </c>
      <c r="B17" s="52" t="s">
        <v>112</v>
      </c>
      <c r="C17" s="52" t="s">
        <v>131</v>
      </c>
      <c r="D17" s="52" t="s">
        <v>114</v>
      </c>
      <c r="E17" s="21" t="s">
        <v>135</v>
      </c>
      <c r="F17" s="21"/>
      <c r="G17" s="26">
        <v>29.72</v>
      </c>
      <c r="H17" s="21">
        <v>27.47</v>
      </c>
      <c r="I17" s="116">
        <v>27.47</v>
      </c>
      <c r="J17" s="21">
        <v>28.22</v>
      </c>
      <c r="K17" s="21"/>
      <c r="L17" s="117">
        <v>28.22</v>
      </c>
      <c r="M17" s="26"/>
      <c r="N17" s="21"/>
      <c r="O17" s="116">
        <v>0</v>
      </c>
      <c r="P17" s="21">
        <v>27.47</v>
      </c>
      <c r="Q17" s="21">
        <v>7</v>
      </c>
      <c r="R17" s="21" t="s">
        <v>130</v>
      </c>
      <c r="S17" s="21">
        <v>0</v>
      </c>
      <c r="T17" s="21" t="s">
        <v>138</v>
      </c>
    </row>
    <row r="18" spans="1:20" s="14" customFormat="1" ht="12.75">
      <c r="A18" s="21">
        <v>6</v>
      </c>
      <c r="B18" s="52" t="s">
        <v>117</v>
      </c>
      <c r="C18" s="52" t="s">
        <v>124</v>
      </c>
      <c r="D18" s="52" t="s">
        <v>125</v>
      </c>
      <c r="E18" s="21" t="s">
        <v>135</v>
      </c>
      <c r="F18" s="21"/>
      <c r="G18" s="26">
        <v>45.94</v>
      </c>
      <c r="H18" s="21"/>
      <c r="I18" s="116">
        <v>45.94</v>
      </c>
      <c r="J18" s="21">
        <v>0</v>
      </c>
      <c r="K18" s="21"/>
      <c r="L18" s="117">
        <v>0</v>
      </c>
      <c r="M18" s="26"/>
      <c r="N18" s="21"/>
      <c r="O18" s="116">
        <v>0</v>
      </c>
      <c r="P18" s="21">
        <v>45.94</v>
      </c>
      <c r="Q18" s="21">
        <v>8</v>
      </c>
      <c r="R18" s="21" t="s">
        <v>130</v>
      </c>
      <c r="S18" s="21">
        <v>0</v>
      </c>
      <c r="T18" s="21" t="s">
        <v>138</v>
      </c>
    </row>
    <row r="19" spans="1:20" s="14" customFormat="1" ht="12.75">
      <c r="A19" s="21">
        <v>9</v>
      </c>
      <c r="B19" s="52" t="s">
        <v>0</v>
      </c>
      <c r="C19" s="52" t="s">
        <v>0</v>
      </c>
      <c r="D19" s="52" t="s">
        <v>0</v>
      </c>
      <c r="E19" s="21" t="s">
        <v>0</v>
      </c>
      <c r="F19" s="21"/>
      <c r="G19" s="26"/>
      <c r="H19" s="21"/>
      <c r="I19" s="116">
        <v>0</v>
      </c>
      <c r="J19" s="21">
        <v>0</v>
      </c>
      <c r="K19" s="21"/>
      <c r="L19" s="117">
        <v>0</v>
      </c>
      <c r="M19" s="26">
        <v>0</v>
      </c>
      <c r="N19" s="21"/>
      <c r="O19" s="116">
        <v>0</v>
      </c>
      <c r="P19" s="21" t="s">
        <v>0</v>
      </c>
      <c r="Q19" s="21"/>
      <c r="R19" s="21">
        <v>0</v>
      </c>
      <c r="S19" s="21">
        <v>0</v>
      </c>
      <c r="T19" s="21" t="s">
        <v>138</v>
      </c>
    </row>
    <row r="20" spans="1:20" s="14" customFormat="1" ht="12.75" hidden="1">
      <c r="A20" s="21">
        <v>10</v>
      </c>
      <c r="B20" s="52" t="s">
        <v>0</v>
      </c>
      <c r="C20" s="52" t="s">
        <v>0</v>
      </c>
      <c r="D20" s="52" t="s">
        <v>0</v>
      </c>
      <c r="E20" s="21" t="s">
        <v>0</v>
      </c>
      <c r="F20" s="21"/>
      <c r="G20" s="26"/>
      <c r="H20" s="21"/>
      <c r="I20" s="116">
        <v>0</v>
      </c>
      <c r="J20" s="21">
        <v>0</v>
      </c>
      <c r="K20" s="21"/>
      <c r="L20" s="117">
        <v>0</v>
      </c>
      <c r="M20" s="26">
        <v>0</v>
      </c>
      <c r="N20" s="21"/>
      <c r="O20" s="116">
        <v>0</v>
      </c>
      <c r="P20" s="21" t="s">
        <v>0</v>
      </c>
      <c r="Q20" s="21"/>
      <c r="R20" s="21">
        <v>0</v>
      </c>
      <c r="S20" s="21">
        <v>0</v>
      </c>
      <c r="T20" s="21" t="s">
        <v>138</v>
      </c>
    </row>
    <row r="21" spans="1:20" s="14" customFormat="1" ht="12.75" hidden="1">
      <c r="A21" s="21">
        <v>11</v>
      </c>
      <c r="B21" s="52" t="s">
        <v>0</v>
      </c>
      <c r="C21" s="52" t="s">
        <v>0</v>
      </c>
      <c r="D21" s="52" t="s">
        <v>0</v>
      </c>
      <c r="E21" s="21" t="s">
        <v>0</v>
      </c>
      <c r="F21" s="21"/>
      <c r="G21" s="26"/>
      <c r="H21" s="21"/>
      <c r="I21" s="116">
        <v>0</v>
      </c>
      <c r="J21" s="21">
        <v>0</v>
      </c>
      <c r="K21" s="21"/>
      <c r="L21" s="117">
        <v>0</v>
      </c>
      <c r="M21" s="26">
        <v>0</v>
      </c>
      <c r="N21" s="21"/>
      <c r="O21" s="116">
        <v>0</v>
      </c>
      <c r="P21" s="21" t="s">
        <v>0</v>
      </c>
      <c r="Q21" s="21"/>
      <c r="R21" s="21">
        <v>0</v>
      </c>
      <c r="S21" s="21">
        <v>0</v>
      </c>
      <c r="T21" s="21" t="s">
        <v>138</v>
      </c>
    </row>
    <row r="22" spans="1:20" s="14" customFormat="1" ht="12.75" hidden="1">
      <c r="A22" s="21">
        <v>12</v>
      </c>
      <c r="B22" s="52" t="s">
        <v>0</v>
      </c>
      <c r="C22" s="52" t="s">
        <v>0</v>
      </c>
      <c r="D22" s="52" t="s">
        <v>0</v>
      </c>
      <c r="E22" s="21" t="s">
        <v>0</v>
      </c>
      <c r="F22" s="21"/>
      <c r="G22" s="26">
        <v>0</v>
      </c>
      <c r="H22" s="21"/>
      <c r="I22" s="116">
        <v>0</v>
      </c>
      <c r="J22" s="21">
        <v>0</v>
      </c>
      <c r="K22" s="21"/>
      <c r="L22" s="117">
        <v>0</v>
      </c>
      <c r="M22" s="26">
        <v>0</v>
      </c>
      <c r="N22" s="21"/>
      <c r="O22" s="116">
        <v>0</v>
      </c>
      <c r="P22" s="21" t="s">
        <v>0</v>
      </c>
      <c r="Q22" s="21"/>
      <c r="R22" s="21">
        <v>0</v>
      </c>
      <c r="S22" s="21">
        <v>0</v>
      </c>
      <c r="T22" s="21" t="s">
        <v>138</v>
      </c>
    </row>
    <row r="23" spans="1:20" s="14" customFormat="1" ht="12.75" hidden="1">
      <c r="A23" s="21">
        <v>13</v>
      </c>
      <c r="B23" s="52" t="s">
        <v>0</v>
      </c>
      <c r="C23" s="52" t="s">
        <v>0</v>
      </c>
      <c r="D23" s="52" t="s">
        <v>0</v>
      </c>
      <c r="E23" s="21" t="s">
        <v>0</v>
      </c>
      <c r="F23" s="21"/>
      <c r="G23" s="26">
        <v>0</v>
      </c>
      <c r="H23" s="21"/>
      <c r="I23" s="116">
        <v>0</v>
      </c>
      <c r="J23" s="21">
        <v>0</v>
      </c>
      <c r="K23" s="21"/>
      <c r="L23" s="117">
        <v>0</v>
      </c>
      <c r="M23" s="26">
        <v>0</v>
      </c>
      <c r="N23" s="21"/>
      <c r="O23" s="116">
        <v>0</v>
      </c>
      <c r="P23" s="21" t="s">
        <v>0</v>
      </c>
      <c r="Q23" s="21"/>
      <c r="R23" s="21">
        <v>0</v>
      </c>
      <c r="S23" s="21">
        <v>0</v>
      </c>
      <c r="T23" s="21" t="s">
        <v>138</v>
      </c>
    </row>
    <row r="24" spans="1:20" s="14" customFormat="1" ht="12.75" hidden="1">
      <c r="A24" s="21">
        <v>14</v>
      </c>
      <c r="B24" s="52" t="s">
        <v>0</v>
      </c>
      <c r="C24" s="52" t="s">
        <v>0</v>
      </c>
      <c r="D24" s="52" t="s">
        <v>0</v>
      </c>
      <c r="E24" s="21" t="s">
        <v>0</v>
      </c>
      <c r="F24" s="21"/>
      <c r="G24" s="26">
        <v>0</v>
      </c>
      <c r="H24" s="21"/>
      <c r="I24" s="116">
        <v>0</v>
      </c>
      <c r="J24" s="21">
        <v>0</v>
      </c>
      <c r="K24" s="21"/>
      <c r="L24" s="117">
        <v>0</v>
      </c>
      <c r="M24" s="26">
        <v>0</v>
      </c>
      <c r="N24" s="21"/>
      <c r="O24" s="116">
        <v>0</v>
      </c>
      <c r="P24" s="21" t="s">
        <v>0</v>
      </c>
      <c r="Q24" s="21"/>
      <c r="R24" s="21">
        <v>0</v>
      </c>
      <c r="S24" s="21">
        <v>0</v>
      </c>
      <c r="T24" s="21" t="s">
        <v>138</v>
      </c>
    </row>
    <row r="25" spans="1:20" s="14" customFormat="1" ht="12.75" hidden="1">
      <c r="A25" s="21">
        <v>15</v>
      </c>
      <c r="B25" s="52" t="s">
        <v>0</v>
      </c>
      <c r="C25" s="52" t="s">
        <v>0</v>
      </c>
      <c r="D25" s="52" t="s">
        <v>0</v>
      </c>
      <c r="E25" s="21" t="s">
        <v>0</v>
      </c>
      <c r="F25" s="21"/>
      <c r="G25" s="26">
        <v>0</v>
      </c>
      <c r="H25" s="21"/>
      <c r="I25" s="116">
        <v>0</v>
      </c>
      <c r="J25" s="21">
        <v>0</v>
      </c>
      <c r="K25" s="21"/>
      <c r="L25" s="117">
        <v>0</v>
      </c>
      <c r="M25" s="26">
        <v>0</v>
      </c>
      <c r="N25" s="21"/>
      <c r="O25" s="116">
        <v>0</v>
      </c>
      <c r="P25" s="21" t="s">
        <v>0</v>
      </c>
      <c r="Q25" s="21"/>
      <c r="R25" s="21">
        <v>0</v>
      </c>
      <c r="S25" s="21">
        <v>0</v>
      </c>
      <c r="T25" s="21" t="s">
        <v>138</v>
      </c>
    </row>
    <row r="26" spans="1:20" s="14" customFormat="1" ht="12.75" hidden="1">
      <c r="A26" s="21">
        <v>16</v>
      </c>
      <c r="B26" s="52" t="s">
        <v>0</v>
      </c>
      <c r="C26" s="52" t="s">
        <v>0</v>
      </c>
      <c r="D26" s="52" t="s">
        <v>0</v>
      </c>
      <c r="E26" s="21" t="s">
        <v>0</v>
      </c>
      <c r="F26" s="21"/>
      <c r="G26" s="26">
        <v>0</v>
      </c>
      <c r="H26" s="21"/>
      <c r="I26" s="116">
        <v>0</v>
      </c>
      <c r="J26" s="21">
        <v>0</v>
      </c>
      <c r="K26" s="21"/>
      <c r="L26" s="117">
        <v>0</v>
      </c>
      <c r="M26" s="26">
        <v>0</v>
      </c>
      <c r="N26" s="21"/>
      <c r="O26" s="116">
        <v>0</v>
      </c>
      <c r="P26" s="21" t="s">
        <v>0</v>
      </c>
      <c r="Q26" s="21"/>
      <c r="R26" s="21">
        <v>0</v>
      </c>
      <c r="S26" s="21">
        <v>0</v>
      </c>
      <c r="T26" s="21" t="s">
        <v>138</v>
      </c>
    </row>
    <row r="27" spans="1:20" s="14" customFormat="1" ht="12.75" hidden="1">
      <c r="A27" s="21">
        <v>17</v>
      </c>
      <c r="B27" s="52" t="s">
        <v>0</v>
      </c>
      <c r="C27" s="52" t="s">
        <v>0</v>
      </c>
      <c r="D27" s="52" t="s">
        <v>0</v>
      </c>
      <c r="E27" s="21" t="s">
        <v>0</v>
      </c>
      <c r="F27" s="21"/>
      <c r="G27" s="26">
        <v>0</v>
      </c>
      <c r="H27" s="21"/>
      <c r="I27" s="116">
        <v>0</v>
      </c>
      <c r="J27" s="21">
        <v>0</v>
      </c>
      <c r="K27" s="21"/>
      <c r="L27" s="117">
        <v>0</v>
      </c>
      <c r="M27" s="26">
        <v>0</v>
      </c>
      <c r="N27" s="21"/>
      <c r="O27" s="116">
        <v>0</v>
      </c>
      <c r="P27" s="21" t="s">
        <v>0</v>
      </c>
      <c r="Q27" s="21"/>
      <c r="R27" s="21">
        <v>0</v>
      </c>
      <c r="S27" s="21">
        <v>0</v>
      </c>
      <c r="T27" s="21" t="s">
        <v>138</v>
      </c>
    </row>
    <row r="28" spans="1:20" s="14" customFormat="1" ht="12.75" hidden="1">
      <c r="A28" s="21">
        <v>18</v>
      </c>
      <c r="B28" s="52" t="s">
        <v>0</v>
      </c>
      <c r="C28" s="52" t="s">
        <v>0</v>
      </c>
      <c r="D28" s="52" t="s">
        <v>0</v>
      </c>
      <c r="E28" s="21" t="s">
        <v>0</v>
      </c>
      <c r="F28" s="21"/>
      <c r="G28" s="26">
        <v>0</v>
      </c>
      <c r="H28" s="21"/>
      <c r="I28" s="116">
        <v>0</v>
      </c>
      <c r="J28" s="21">
        <v>0</v>
      </c>
      <c r="K28" s="21"/>
      <c r="L28" s="117">
        <v>0</v>
      </c>
      <c r="M28" s="26">
        <v>0</v>
      </c>
      <c r="N28" s="21"/>
      <c r="O28" s="116">
        <v>0</v>
      </c>
      <c r="P28" s="21" t="s">
        <v>0</v>
      </c>
      <c r="Q28" s="21"/>
      <c r="R28" s="21">
        <v>0</v>
      </c>
      <c r="S28" s="21">
        <v>0</v>
      </c>
      <c r="T28" s="21" t="s">
        <v>138</v>
      </c>
    </row>
    <row r="29" spans="1:20" s="14" customFormat="1" ht="12.75" hidden="1">
      <c r="A29" s="21">
        <v>19</v>
      </c>
      <c r="B29" s="52" t="s">
        <v>0</v>
      </c>
      <c r="C29" s="52" t="s">
        <v>0</v>
      </c>
      <c r="D29" s="52" t="s">
        <v>0</v>
      </c>
      <c r="E29" s="21" t="s">
        <v>0</v>
      </c>
      <c r="F29" s="21"/>
      <c r="G29" s="26">
        <v>0</v>
      </c>
      <c r="H29" s="21"/>
      <c r="I29" s="116">
        <v>0</v>
      </c>
      <c r="J29" s="21">
        <v>0</v>
      </c>
      <c r="K29" s="21"/>
      <c r="L29" s="117">
        <v>0</v>
      </c>
      <c r="M29" s="26">
        <v>0</v>
      </c>
      <c r="N29" s="21"/>
      <c r="O29" s="116">
        <v>0</v>
      </c>
      <c r="P29" s="21" t="s">
        <v>0</v>
      </c>
      <c r="Q29" s="21"/>
      <c r="R29" s="21">
        <v>0</v>
      </c>
      <c r="S29" s="21">
        <v>0</v>
      </c>
      <c r="T29" s="21" t="s">
        <v>138</v>
      </c>
    </row>
    <row r="30" spans="1:20" s="14" customFormat="1" ht="12.75" hidden="1">
      <c r="A30" s="21">
        <v>20</v>
      </c>
      <c r="B30" s="52" t="s">
        <v>0</v>
      </c>
      <c r="C30" s="52" t="s">
        <v>0</v>
      </c>
      <c r="D30" s="52" t="s">
        <v>0</v>
      </c>
      <c r="E30" s="21" t="s">
        <v>0</v>
      </c>
      <c r="F30" s="21"/>
      <c r="G30" s="26">
        <v>0</v>
      </c>
      <c r="H30" s="21"/>
      <c r="I30" s="116">
        <v>0</v>
      </c>
      <c r="J30" s="21">
        <v>0</v>
      </c>
      <c r="K30" s="21"/>
      <c r="L30" s="117">
        <v>0</v>
      </c>
      <c r="M30" s="26">
        <v>0</v>
      </c>
      <c r="N30" s="21"/>
      <c r="O30" s="116">
        <v>0</v>
      </c>
      <c r="P30" s="21" t="s">
        <v>0</v>
      </c>
      <c r="Q30" s="21"/>
      <c r="R30" s="21">
        <v>0</v>
      </c>
      <c r="S30" s="21">
        <v>0</v>
      </c>
      <c r="T30" s="21" t="s">
        <v>138</v>
      </c>
    </row>
    <row r="31" s="9" customFormat="1" ht="12.75"/>
    <row r="32" spans="1:20" s="9" customFormat="1" ht="15.75" hidden="1">
      <c r="A32"/>
      <c r="B32"/>
      <c r="C32"/>
      <c r="D32"/>
      <c r="E32"/>
      <c r="F32"/>
      <c r="G32"/>
      <c r="H32"/>
      <c r="I32"/>
      <c r="J32" s="29" t="s">
        <v>61</v>
      </c>
      <c r="K32"/>
      <c r="L32"/>
      <c r="M32"/>
      <c r="N32"/>
      <c r="O32"/>
      <c r="P32"/>
      <c r="Q32"/>
      <c r="R32"/>
      <c r="S32"/>
      <c r="T32"/>
    </row>
    <row r="33" spans="1:20" s="9" customFormat="1" ht="13.5" hidden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s="14" customFormat="1" ht="12.75" hidden="1">
      <c r="A34" s="32" t="s">
        <v>33</v>
      </c>
      <c r="B34" s="18" t="s">
        <v>44</v>
      </c>
      <c r="C34" s="18" t="s">
        <v>6</v>
      </c>
      <c r="D34" s="18"/>
      <c r="E34" s="18" t="s">
        <v>45</v>
      </c>
      <c r="F34" s="18" t="s">
        <v>43</v>
      </c>
      <c r="G34" s="37"/>
      <c r="H34" s="25" t="s">
        <v>48</v>
      </c>
      <c r="I34" s="39"/>
      <c r="J34" s="36"/>
      <c r="K34" s="36" t="s">
        <v>50</v>
      </c>
      <c r="L34" s="36"/>
      <c r="M34" s="37"/>
      <c r="N34" s="25" t="s">
        <v>51</v>
      </c>
      <c r="O34" s="39"/>
      <c r="P34" s="18" t="s">
        <v>52</v>
      </c>
      <c r="Q34" s="18" t="s">
        <v>30</v>
      </c>
      <c r="R34" s="18"/>
      <c r="S34" s="18" t="s">
        <v>40</v>
      </c>
      <c r="T34" s="18" t="s">
        <v>53</v>
      </c>
    </row>
    <row r="35" spans="1:20" s="14" customFormat="1" ht="20.25" hidden="1" thickBot="1">
      <c r="A35" s="33" t="s">
        <v>62</v>
      </c>
      <c r="B35" s="19"/>
      <c r="C35" s="19"/>
      <c r="D35" s="19"/>
      <c r="E35" s="19" t="s">
        <v>7</v>
      </c>
      <c r="F35" s="19" t="s">
        <v>19</v>
      </c>
      <c r="G35" s="40" t="s">
        <v>55</v>
      </c>
      <c r="H35" s="34" t="s">
        <v>56</v>
      </c>
      <c r="I35" s="41" t="s">
        <v>58</v>
      </c>
      <c r="J35" s="19" t="s">
        <v>55</v>
      </c>
      <c r="K35" s="31" t="s">
        <v>56</v>
      </c>
      <c r="L35" s="19" t="s">
        <v>58</v>
      </c>
      <c r="M35" s="40" t="s">
        <v>55</v>
      </c>
      <c r="N35" s="31" t="s">
        <v>56</v>
      </c>
      <c r="O35" s="41" t="s">
        <v>58</v>
      </c>
      <c r="P35" s="19" t="s">
        <v>55</v>
      </c>
      <c r="Q35" s="19"/>
      <c r="R35" s="19"/>
      <c r="S35" s="19" t="s">
        <v>59</v>
      </c>
      <c r="T35" s="33" t="s">
        <v>60</v>
      </c>
    </row>
    <row r="36" spans="1:20" s="14" customFormat="1" ht="12.75" hidden="1">
      <c r="A36" s="21">
        <v>1</v>
      </c>
      <c r="B36" s="21"/>
      <c r="C36" s="21"/>
      <c r="D36" s="21"/>
      <c r="E36" s="21"/>
      <c r="F36" s="21"/>
      <c r="G36" s="26"/>
      <c r="H36" s="21"/>
      <c r="I36" s="27"/>
      <c r="J36" s="21"/>
      <c r="K36" s="21"/>
      <c r="L36" s="21"/>
      <c r="M36" s="26"/>
      <c r="N36" s="21"/>
      <c r="O36" s="27"/>
      <c r="P36" s="21">
        <v>0</v>
      </c>
      <c r="Q36" s="21"/>
      <c r="R36" s="21"/>
      <c r="S36" s="21">
        <v>0</v>
      </c>
      <c r="T36" s="21" t="e">
        <v>#REF!</v>
      </c>
    </row>
    <row r="37" spans="1:20" s="14" customFormat="1" ht="12.75" hidden="1">
      <c r="A37" s="21">
        <v>2</v>
      </c>
      <c r="B37" s="21"/>
      <c r="C37" s="21"/>
      <c r="D37" s="21"/>
      <c r="E37" s="21"/>
      <c r="F37" s="21"/>
      <c r="G37" s="26"/>
      <c r="H37" s="21"/>
      <c r="I37" s="27"/>
      <c r="J37" s="21"/>
      <c r="K37" s="21"/>
      <c r="L37" s="21"/>
      <c r="M37" s="26"/>
      <c r="N37" s="21"/>
      <c r="O37" s="27"/>
      <c r="P37" s="21">
        <v>0</v>
      </c>
      <c r="Q37" s="21"/>
      <c r="R37" s="21"/>
      <c r="S37" s="21">
        <v>0</v>
      </c>
      <c r="T37" s="21" t="e">
        <v>#REF!</v>
      </c>
    </row>
    <row r="38" spans="1:20" s="14" customFormat="1" ht="12.75" hidden="1">
      <c r="A38" s="21">
        <v>3</v>
      </c>
      <c r="B38" s="21"/>
      <c r="C38" s="21"/>
      <c r="D38" s="21"/>
      <c r="E38" s="21"/>
      <c r="F38" s="21"/>
      <c r="G38" s="26"/>
      <c r="H38" s="21"/>
      <c r="I38" s="27"/>
      <c r="J38" s="21"/>
      <c r="K38" s="21"/>
      <c r="L38" s="21"/>
      <c r="M38" s="26"/>
      <c r="N38" s="21"/>
      <c r="O38" s="27"/>
      <c r="P38" s="21">
        <v>0</v>
      </c>
      <c r="Q38" s="21"/>
      <c r="R38" s="21"/>
      <c r="S38" s="21">
        <v>0</v>
      </c>
      <c r="T38" s="21" t="e">
        <v>#REF!</v>
      </c>
    </row>
    <row r="39" spans="1:20" s="14" customFormat="1" ht="12.75" hidden="1">
      <c r="A39" s="21">
        <v>4</v>
      </c>
      <c r="B39" s="21"/>
      <c r="C39" s="21"/>
      <c r="D39" s="21"/>
      <c r="E39" s="21"/>
      <c r="F39" s="21"/>
      <c r="G39" s="26"/>
      <c r="H39" s="21"/>
      <c r="I39" s="27"/>
      <c r="J39" s="21"/>
      <c r="K39" s="21"/>
      <c r="L39" s="21"/>
      <c r="M39" s="26"/>
      <c r="N39" s="21"/>
      <c r="O39" s="27"/>
      <c r="P39" s="21">
        <v>0</v>
      </c>
      <c r="Q39" s="21"/>
      <c r="R39" s="21"/>
      <c r="S39" s="21">
        <v>0</v>
      </c>
      <c r="T39" s="21" t="e">
        <v>#REF!</v>
      </c>
    </row>
    <row r="40" spans="1:20" s="14" customFormat="1" ht="12.75" hidden="1">
      <c r="A40" s="21">
        <v>5</v>
      </c>
      <c r="B40" s="21"/>
      <c r="C40" s="21"/>
      <c r="D40" s="21"/>
      <c r="E40" s="21"/>
      <c r="F40" s="21"/>
      <c r="G40" s="26"/>
      <c r="H40" s="21"/>
      <c r="I40" s="27"/>
      <c r="J40" s="21"/>
      <c r="K40" s="21"/>
      <c r="L40" s="21"/>
      <c r="M40" s="26"/>
      <c r="N40" s="21"/>
      <c r="O40" s="27"/>
      <c r="P40" s="21">
        <v>0</v>
      </c>
      <c r="Q40" s="21"/>
      <c r="R40" s="21"/>
      <c r="S40" s="21">
        <v>0</v>
      </c>
      <c r="T40" s="21" t="e">
        <v>#REF!</v>
      </c>
    </row>
    <row r="41" spans="1:20" s="14" customFormat="1" ht="12.75" hidden="1">
      <c r="A41" s="21">
        <v>6</v>
      </c>
      <c r="B41" s="21"/>
      <c r="C41" s="21"/>
      <c r="D41" s="21"/>
      <c r="E41" s="21"/>
      <c r="F41" s="21"/>
      <c r="G41" s="26"/>
      <c r="H41" s="21"/>
      <c r="I41" s="27"/>
      <c r="J41" s="21"/>
      <c r="K41" s="21"/>
      <c r="L41" s="21"/>
      <c r="M41" s="26"/>
      <c r="N41" s="21"/>
      <c r="O41" s="27"/>
      <c r="P41" s="21">
        <v>0</v>
      </c>
      <c r="Q41" s="21"/>
      <c r="R41" s="21"/>
      <c r="S41" s="21">
        <v>0</v>
      </c>
      <c r="T41" s="21" t="e">
        <v>#REF!</v>
      </c>
    </row>
    <row r="42" spans="1:20" s="14" customFormat="1" ht="12.75" hidden="1">
      <c r="A42" s="21">
        <v>7</v>
      </c>
      <c r="B42" s="21"/>
      <c r="C42" s="21"/>
      <c r="D42" s="21"/>
      <c r="E42" s="21"/>
      <c r="F42" s="21"/>
      <c r="G42" s="26"/>
      <c r="H42" s="21"/>
      <c r="I42" s="27"/>
      <c r="J42" s="21"/>
      <c r="K42" s="21"/>
      <c r="L42" s="21"/>
      <c r="M42" s="26"/>
      <c r="N42" s="21"/>
      <c r="O42" s="27"/>
      <c r="P42" s="21">
        <v>0</v>
      </c>
      <c r="Q42" s="21"/>
      <c r="R42" s="21"/>
      <c r="S42" s="21">
        <v>0</v>
      </c>
      <c r="T42" s="21" t="e">
        <v>#REF!</v>
      </c>
    </row>
    <row r="43" spans="1:20" s="14" customFormat="1" ht="12.75" hidden="1">
      <c r="A43" s="21">
        <v>8</v>
      </c>
      <c r="B43" s="21"/>
      <c r="C43" s="21"/>
      <c r="D43" s="21"/>
      <c r="E43" s="21"/>
      <c r="F43" s="21"/>
      <c r="G43" s="26"/>
      <c r="H43" s="21"/>
      <c r="I43" s="27"/>
      <c r="J43" s="21"/>
      <c r="K43" s="21"/>
      <c r="L43" s="21"/>
      <c r="M43" s="26"/>
      <c r="N43" s="21"/>
      <c r="O43" s="27"/>
      <c r="P43" s="21">
        <v>0</v>
      </c>
      <c r="Q43" s="21"/>
      <c r="R43" s="21"/>
      <c r="S43" s="21">
        <v>0</v>
      </c>
      <c r="T43" s="21" t="e">
        <v>#REF!</v>
      </c>
    </row>
    <row r="44" spans="1:20" s="14" customFormat="1" ht="12.75" hidden="1">
      <c r="A44" s="21">
        <v>9</v>
      </c>
      <c r="B44" s="21"/>
      <c r="C44" s="21"/>
      <c r="D44" s="21"/>
      <c r="E44" s="21"/>
      <c r="F44" s="21"/>
      <c r="G44" s="26"/>
      <c r="H44" s="21"/>
      <c r="I44" s="27"/>
      <c r="J44" s="21"/>
      <c r="K44" s="21"/>
      <c r="L44" s="21"/>
      <c r="M44" s="26"/>
      <c r="N44" s="21"/>
      <c r="O44" s="27"/>
      <c r="P44" s="21">
        <v>0</v>
      </c>
      <c r="Q44" s="21"/>
      <c r="R44" s="21"/>
      <c r="S44" s="21">
        <v>0</v>
      </c>
      <c r="T44" s="21" t="e">
        <v>#REF!</v>
      </c>
    </row>
    <row r="45" spans="1:20" s="14" customFormat="1" ht="13.5" hidden="1" thickBot="1">
      <c r="A45" s="42">
        <v>10</v>
      </c>
      <c r="B45" s="42"/>
      <c r="C45" s="42"/>
      <c r="D45" s="42"/>
      <c r="E45" s="42"/>
      <c r="F45" s="42"/>
      <c r="G45" s="43"/>
      <c r="H45" s="42"/>
      <c r="I45" s="44"/>
      <c r="J45" s="42"/>
      <c r="K45" s="42"/>
      <c r="L45" s="42"/>
      <c r="M45" s="43"/>
      <c r="N45" s="42"/>
      <c r="O45" s="44"/>
      <c r="P45" s="42">
        <v>0</v>
      </c>
      <c r="Q45" s="42"/>
      <c r="R45" s="42"/>
      <c r="S45" s="42">
        <v>0</v>
      </c>
      <c r="T45" s="42" t="e">
        <v>#REF!</v>
      </c>
    </row>
    <row r="46" spans="1:20" s="14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="14" customFormat="1" ht="12.75"/>
    <row r="48" ht="12.75">
      <c r="B48" t="s">
        <v>143</v>
      </c>
    </row>
  </sheetData>
  <sheetProtection/>
  <mergeCells count="9">
    <mergeCell ref="P9:P10"/>
    <mergeCell ref="Q9:Q10"/>
    <mergeCell ref="R9:R10"/>
    <mergeCell ref="D9:D10"/>
    <mergeCell ref="C9:C10"/>
    <mergeCell ref="B9:B10"/>
    <mergeCell ref="G9:I9"/>
    <mergeCell ref="J9:L9"/>
    <mergeCell ref="M9:O9"/>
  </mergeCells>
  <printOptions/>
  <pageMargins left="0.5905511811023623" right="0.3937007874015748" top="0.984251968503937" bottom="0.984251968503937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BEFF1"/>
  </sheetPr>
  <dimension ref="A1:T21"/>
  <sheetViews>
    <sheetView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6" sqref="D26"/>
    </sheetView>
  </sheetViews>
  <sheetFormatPr defaultColWidth="9.00390625" defaultRowHeight="12.75"/>
  <cols>
    <col min="1" max="1" width="4.00390625" style="0" customWidth="1"/>
    <col min="2" max="2" width="19.25390625" style="0" customWidth="1"/>
    <col min="3" max="3" width="26.25390625" style="0" bestFit="1" customWidth="1"/>
    <col min="4" max="4" width="11.625" style="0" bestFit="1" customWidth="1"/>
    <col min="5" max="5" width="6.00390625" style="0" customWidth="1"/>
    <col min="6" max="6" width="4.75390625" style="0" customWidth="1"/>
    <col min="7" max="11" width="3.75390625" style="118" customWidth="1"/>
    <col min="12" max="14" width="5.25390625" style="0" customWidth="1"/>
    <col min="15" max="15" width="6.00390625" style="0" customWidth="1"/>
    <col min="16" max="16" width="6.125" style="0" customWidth="1"/>
    <col min="17" max="17" width="4.625" style="0" customWidth="1"/>
    <col min="18" max="18" width="3.875" style="0" customWidth="1"/>
    <col min="19" max="19" width="6.625" style="0" customWidth="1"/>
    <col min="20" max="20" width="5.875" style="0" customWidth="1"/>
  </cols>
  <sheetData>
    <row r="1" spans="2:13" ht="15.75">
      <c r="B1" s="1" t="s">
        <v>8</v>
      </c>
      <c r="C1" s="1"/>
      <c r="D1" s="1"/>
      <c r="J1"/>
      <c r="K1"/>
      <c r="M1" s="105" t="s">
        <v>9</v>
      </c>
    </row>
    <row r="2" spans="1:18" ht="15.75">
      <c r="A2" t="s">
        <v>141</v>
      </c>
      <c r="K2"/>
      <c r="M2" s="1" t="s">
        <v>10</v>
      </c>
      <c r="R2" s="2" t="s">
        <v>80</v>
      </c>
    </row>
    <row r="3" spans="2:11" ht="12.75">
      <c r="B3" s="103">
        <v>44332</v>
      </c>
      <c r="C3" s="103"/>
      <c r="D3" s="14"/>
      <c r="J3"/>
      <c r="K3"/>
    </row>
    <row r="4" spans="10:14" ht="15.75">
      <c r="J4"/>
      <c r="K4"/>
      <c r="N4" s="105" t="s">
        <v>11</v>
      </c>
    </row>
    <row r="5" spans="10:14" ht="15.75">
      <c r="J5"/>
      <c r="K5"/>
      <c r="L5" s="4"/>
      <c r="N5" s="104" t="s">
        <v>12</v>
      </c>
    </row>
    <row r="6" spans="1:7" ht="13.5" thickBot="1">
      <c r="A6" s="16"/>
      <c r="B6" s="102">
        <v>44330</v>
      </c>
      <c r="C6" s="102"/>
      <c r="D6" s="16"/>
      <c r="E6" s="16"/>
      <c r="F6" s="106" t="s">
        <v>13</v>
      </c>
      <c r="G6" s="16" t="s">
        <v>106</v>
      </c>
    </row>
    <row r="7" spans="1:20" ht="23.25" customHeight="1" thickTop="1">
      <c r="A7" s="156" t="s">
        <v>99</v>
      </c>
      <c r="B7" s="159" t="s">
        <v>44</v>
      </c>
      <c r="C7" s="159" t="s">
        <v>6</v>
      </c>
      <c r="D7" s="159" t="s">
        <v>2</v>
      </c>
      <c r="E7" s="156" t="s">
        <v>100</v>
      </c>
      <c r="F7" s="179" t="s">
        <v>101</v>
      </c>
      <c r="G7" s="170" t="s">
        <v>85</v>
      </c>
      <c r="H7" s="171"/>
      <c r="I7" s="171"/>
      <c r="J7" s="171"/>
      <c r="K7" s="172"/>
      <c r="L7" s="170" t="s">
        <v>103</v>
      </c>
      <c r="M7" s="171"/>
      <c r="N7" s="172"/>
      <c r="O7" s="185" t="s">
        <v>102</v>
      </c>
      <c r="P7" s="155" t="s">
        <v>41</v>
      </c>
      <c r="Q7" s="143" t="s">
        <v>91</v>
      </c>
      <c r="R7" s="155" t="s">
        <v>92</v>
      </c>
      <c r="S7" s="155" t="s">
        <v>104</v>
      </c>
      <c r="T7" s="155" t="s">
        <v>105</v>
      </c>
    </row>
    <row r="8" spans="1:20" ht="90.75" customHeight="1">
      <c r="A8" s="157"/>
      <c r="B8" s="160"/>
      <c r="C8" s="160"/>
      <c r="D8" s="160"/>
      <c r="E8" s="157"/>
      <c r="F8" s="180"/>
      <c r="G8" s="173" t="s">
        <v>71</v>
      </c>
      <c r="H8" s="178" t="s">
        <v>86</v>
      </c>
      <c r="I8" s="178" t="s">
        <v>72</v>
      </c>
      <c r="J8" s="176" t="s">
        <v>73</v>
      </c>
      <c r="K8" s="174" t="s">
        <v>87</v>
      </c>
      <c r="L8" s="182" t="s">
        <v>39</v>
      </c>
      <c r="M8" s="183"/>
      <c r="N8" s="184"/>
      <c r="O8" s="149"/>
      <c r="P8" s="151"/>
      <c r="Q8" s="144"/>
      <c r="R8" s="151"/>
      <c r="S8" s="151"/>
      <c r="T8" s="151"/>
    </row>
    <row r="9" spans="1:20" ht="13.5" thickBot="1">
      <c r="A9" s="158"/>
      <c r="B9" s="161"/>
      <c r="C9" s="161"/>
      <c r="D9" s="161"/>
      <c r="E9" s="158"/>
      <c r="F9" s="181"/>
      <c r="G9" s="164"/>
      <c r="H9" s="145"/>
      <c r="I9" s="145"/>
      <c r="J9" s="177"/>
      <c r="K9" s="175"/>
      <c r="L9" s="126">
        <v>1</v>
      </c>
      <c r="M9" s="101">
        <v>2</v>
      </c>
      <c r="N9" s="127">
        <v>3</v>
      </c>
      <c r="O9" s="150"/>
      <c r="P9" s="152"/>
      <c r="Q9" s="145"/>
      <c r="R9" s="152"/>
      <c r="S9" s="152"/>
      <c r="T9" s="152"/>
    </row>
    <row r="10" spans="1:20" ht="13.5" thickTop="1">
      <c r="A10" s="78">
        <v>1</v>
      </c>
      <c r="B10" s="89" t="s">
        <v>113</v>
      </c>
      <c r="C10" s="89" t="s">
        <v>131</v>
      </c>
      <c r="D10" s="89" t="s">
        <v>114</v>
      </c>
      <c r="E10" s="78">
        <v>0</v>
      </c>
      <c r="F10" s="70"/>
      <c r="G10" s="123">
        <v>40</v>
      </c>
      <c r="H10" s="88">
        <v>8</v>
      </c>
      <c r="I10" s="88">
        <v>17</v>
      </c>
      <c r="J10" s="124">
        <v>17</v>
      </c>
      <c r="K10" s="125">
        <v>82</v>
      </c>
      <c r="L10" s="107">
        <v>82</v>
      </c>
      <c r="M10" s="78">
        <v>95</v>
      </c>
      <c r="N10" s="71">
        <v>84</v>
      </c>
      <c r="O10" s="72">
        <v>179</v>
      </c>
      <c r="P10" s="78">
        <v>261</v>
      </c>
      <c r="Q10" s="78">
        <v>1</v>
      </c>
      <c r="R10" s="78" t="s">
        <v>142</v>
      </c>
      <c r="S10" s="78">
        <v>200</v>
      </c>
      <c r="T10" s="78">
        <v>1</v>
      </c>
    </row>
    <row r="11" spans="1:20" ht="12.75">
      <c r="A11" s="21">
        <v>4</v>
      </c>
      <c r="B11" s="52" t="s">
        <v>122</v>
      </c>
      <c r="C11" s="52" t="s">
        <v>124</v>
      </c>
      <c r="D11" s="52" t="s">
        <v>125</v>
      </c>
      <c r="E11" s="21">
        <v>0</v>
      </c>
      <c r="F11" s="28"/>
      <c r="G11" s="120">
        <v>36</v>
      </c>
      <c r="H11" s="119">
        <v>7</v>
      </c>
      <c r="I11" s="119">
        <v>15</v>
      </c>
      <c r="J11" s="121">
        <v>15</v>
      </c>
      <c r="K11" s="122">
        <v>73</v>
      </c>
      <c r="L11" s="26">
        <v>81</v>
      </c>
      <c r="M11" s="21">
        <v>75</v>
      </c>
      <c r="N11" s="27">
        <v>86</v>
      </c>
      <c r="O11" s="72">
        <v>167</v>
      </c>
      <c r="P11" s="21">
        <v>240</v>
      </c>
      <c r="Q11" s="21">
        <v>2</v>
      </c>
      <c r="R11" s="21" t="s">
        <v>142</v>
      </c>
      <c r="S11" s="21">
        <v>183.90804597701148</v>
      </c>
      <c r="T11" s="21">
        <v>3</v>
      </c>
    </row>
    <row r="12" spans="1:20" ht="12.75">
      <c r="A12" s="21">
        <v>3</v>
      </c>
      <c r="B12" s="52" t="s">
        <v>120</v>
      </c>
      <c r="C12" s="52" t="s">
        <v>124</v>
      </c>
      <c r="D12" s="52" t="s">
        <v>125</v>
      </c>
      <c r="E12" s="21">
        <v>0</v>
      </c>
      <c r="F12" s="28"/>
      <c r="G12" s="120">
        <v>30</v>
      </c>
      <c r="H12" s="119">
        <v>6</v>
      </c>
      <c r="I12" s="119">
        <v>10</v>
      </c>
      <c r="J12" s="121">
        <v>0</v>
      </c>
      <c r="K12" s="122">
        <v>46</v>
      </c>
      <c r="L12" s="26">
        <v>78</v>
      </c>
      <c r="M12" s="21">
        <v>78</v>
      </c>
      <c r="N12" s="27">
        <v>84</v>
      </c>
      <c r="O12" s="72">
        <v>162</v>
      </c>
      <c r="P12" s="21">
        <v>208</v>
      </c>
      <c r="Q12" s="21">
        <v>3</v>
      </c>
      <c r="R12" s="21" t="s">
        <v>130</v>
      </c>
      <c r="S12" s="21">
        <v>0</v>
      </c>
      <c r="T12" s="21" t="s">
        <v>138</v>
      </c>
    </row>
    <row r="13" spans="1:20" ht="12.75">
      <c r="A13" s="21">
        <v>2</v>
      </c>
      <c r="B13" s="52" t="s">
        <v>118</v>
      </c>
      <c r="C13" s="52" t="s">
        <v>124</v>
      </c>
      <c r="D13" s="52" t="s">
        <v>125</v>
      </c>
      <c r="E13" s="21">
        <v>0</v>
      </c>
      <c r="F13" s="28"/>
      <c r="G13" s="120">
        <v>33</v>
      </c>
      <c r="H13" s="119">
        <v>5</v>
      </c>
      <c r="I13" s="119">
        <v>13</v>
      </c>
      <c r="J13" s="121">
        <v>17</v>
      </c>
      <c r="K13" s="122">
        <v>68</v>
      </c>
      <c r="L13" s="26">
        <v>40</v>
      </c>
      <c r="M13" s="21">
        <v>21</v>
      </c>
      <c r="N13" s="27">
        <v>34</v>
      </c>
      <c r="O13" s="72">
        <v>74</v>
      </c>
      <c r="P13" s="21">
        <v>142</v>
      </c>
      <c r="Q13" s="21">
        <v>4</v>
      </c>
      <c r="R13" s="21" t="s">
        <v>130</v>
      </c>
      <c r="S13" s="21">
        <v>0</v>
      </c>
      <c r="T13" s="21" t="s">
        <v>140</v>
      </c>
    </row>
    <row r="14" spans="1:20" ht="12.75">
      <c r="A14" s="21">
        <v>5</v>
      </c>
      <c r="B14" s="52" t="s">
        <v>0</v>
      </c>
      <c r="C14" s="52" t="s">
        <v>0</v>
      </c>
      <c r="D14" s="52" t="s">
        <v>0</v>
      </c>
      <c r="E14" s="21" t="s">
        <v>0</v>
      </c>
      <c r="F14" s="28"/>
      <c r="G14" s="120">
        <v>0</v>
      </c>
      <c r="H14" s="119">
        <v>0</v>
      </c>
      <c r="I14" s="119">
        <v>0</v>
      </c>
      <c r="J14" s="121">
        <v>0</v>
      </c>
      <c r="K14" s="122">
        <v>0</v>
      </c>
      <c r="L14" s="26">
        <v>0</v>
      </c>
      <c r="M14" s="21">
        <v>0</v>
      </c>
      <c r="N14" s="27">
        <v>0</v>
      </c>
      <c r="O14" s="112">
        <v>0</v>
      </c>
      <c r="P14" s="21">
        <v>0</v>
      </c>
      <c r="Q14" s="21"/>
      <c r="R14" s="21">
        <v>0</v>
      </c>
      <c r="S14" s="21">
        <v>0</v>
      </c>
      <c r="T14" s="21" t="s">
        <v>138</v>
      </c>
    </row>
    <row r="15" spans="1:20" ht="12.75" hidden="1">
      <c r="A15" s="21">
        <v>6</v>
      </c>
      <c r="B15" s="52" t="s">
        <v>0</v>
      </c>
      <c r="C15" s="52" t="s">
        <v>0</v>
      </c>
      <c r="D15" s="52" t="s">
        <v>0</v>
      </c>
      <c r="E15" s="21" t="s">
        <v>0</v>
      </c>
      <c r="F15" s="28"/>
      <c r="G15" s="120">
        <v>0</v>
      </c>
      <c r="H15" s="119">
        <v>0</v>
      </c>
      <c r="I15" s="119">
        <v>0</v>
      </c>
      <c r="J15" s="121">
        <v>0</v>
      </c>
      <c r="K15" s="122">
        <v>0</v>
      </c>
      <c r="L15" s="26">
        <v>0</v>
      </c>
      <c r="M15" s="21">
        <v>0</v>
      </c>
      <c r="N15" s="27">
        <v>0</v>
      </c>
      <c r="O15" s="112">
        <v>0</v>
      </c>
      <c r="P15" s="21">
        <v>0</v>
      </c>
      <c r="Q15" s="21"/>
      <c r="R15" s="21">
        <v>0</v>
      </c>
      <c r="S15" s="21">
        <v>0</v>
      </c>
      <c r="T15" s="21" t="s">
        <v>138</v>
      </c>
    </row>
    <row r="16" spans="1:20" ht="12.75" hidden="1">
      <c r="A16" s="21">
        <v>7</v>
      </c>
      <c r="B16" s="52" t="s">
        <v>0</v>
      </c>
      <c r="C16" s="52" t="s">
        <v>0</v>
      </c>
      <c r="D16" s="52" t="s">
        <v>0</v>
      </c>
      <c r="E16" s="21" t="s">
        <v>0</v>
      </c>
      <c r="F16" s="28"/>
      <c r="G16" s="120">
        <v>0</v>
      </c>
      <c r="H16" s="119">
        <v>0</v>
      </c>
      <c r="I16" s="119">
        <v>0</v>
      </c>
      <c r="J16" s="121">
        <v>0</v>
      </c>
      <c r="K16" s="122">
        <v>0</v>
      </c>
      <c r="L16" s="26">
        <v>0</v>
      </c>
      <c r="M16" s="21">
        <v>0</v>
      </c>
      <c r="N16" s="27">
        <v>0</v>
      </c>
      <c r="O16" s="112">
        <v>0</v>
      </c>
      <c r="P16" s="21">
        <v>0</v>
      </c>
      <c r="Q16" s="21"/>
      <c r="R16" s="21">
        <v>0</v>
      </c>
      <c r="S16" s="21">
        <v>0</v>
      </c>
      <c r="T16" s="21" t="s">
        <v>138</v>
      </c>
    </row>
    <row r="17" spans="1:20" ht="12.75" hidden="1">
      <c r="A17" s="21">
        <v>8</v>
      </c>
      <c r="B17" s="52" t="s">
        <v>0</v>
      </c>
      <c r="C17" s="52" t="s">
        <v>0</v>
      </c>
      <c r="D17" s="52" t="s">
        <v>0</v>
      </c>
      <c r="E17" s="21" t="s">
        <v>0</v>
      </c>
      <c r="F17" s="28"/>
      <c r="G17" s="120">
        <v>0</v>
      </c>
      <c r="H17" s="119">
        <v>0</v>
      </c>
      <c r="I17" s="119">
        <v>0</v>
      </c>
      <c r="J17" s="121">
        <v>0</v>
      </c>
      <c r="K17" s="122">
        <v>0</v>
      </c>
      <c r="L17" s="26">
        <v>0</v>
      </c>
      <c r="M17" s="21">
        <v>0</v>
      </c>
      <c r="N17" s="27">
        <v>0</v>
      </c>
      <c r="O17" s="112">
        <v>0</v>
      </c>
      <c r="P17" s="21">
        <v>0</v>
      </c>
      <c r="Q17" s="21"/>
      <c r="R17" s="21">
        <v>0</v>
      </c>
      <c r="S17" s="21">
        <v>0</v>
      </c>
      <c r="T17" s="21" t="s">
        <v>138</v>
      </c>
    </row>
    <row r="18" spans="1:20" ht="12.75" hidden="1">
      <c r="A18" s="21">
        <v>9</v>
      </c>
      <c r="B18" s="52" t="s">
        <v>0</v>
      </c>
      <c r="C18" s="52" t="s">
        <v>0</v>
      </c>
      <c r="D18" s="52" t="s">
        <v>0</v>
      </c>
      <c r="E18" s="21" t="s">
        <v>0</v>
      </c>
      <c r="F18" s="28"/>
      <c r="G18" s="120">
        <v>0</v>
      </c>
      <c r="H18" s="119">
        <v>0</v>
      </c>
      <c r="I18" s="119">
        <v>0</v>
      </c>
      <c r="J18" s="121">
        <v>0</v>
      </c>
      <c r="K18" s="122">
        <v>0</v>
      </c>
      <c r="L18" s="26">
        <v>0</v>
      </c>
      <c r="M18" s="21">
        <v>0</v>
      </c>
      <c r="N18" s="27">
        <v>0</v>
      </c>
      <c r="O18" s="112">
        <v>0</v>
      </c>
      <c r="P18" s="21">
        <v>0</v>
      </c>
      <c r="Q18" s="21"/>
      <c r="R18" s="21">
        <v>0</v>
      </c>
      <c r="S18" s="21">
        <v>0</v>
      </c>
      <c r="T18" s="21" t="s">
        <v>138</v>
      </c>
    </row>
    <row r="19" spans="1:20" ht="13.5" hidden="1" thickBot="1">
      <c r="A19" s="42">
        <v>10</v>
      </c>
      <c r="B19" s="53" t="s">
        <v>0</v>
      </c>
      <c r="C19" s="53" t="s">
        <v>0</v>
      </c>
      <c r="D19" s="53" t="s">
        <v>0</v>
      </c>
      <c r="E19" s="42" t="s">
        <v>0</v>
      </c>
      <c r="F19" s="82"/>
      <c r="G19" s="126">
        <v>0</v>
      </c>
      <c r="H19" s="101">
        <v>0</v>
      </c>
      <c r="I19" s="101">
        <v>0</v>
      </c>
      <c r="J19" s="128">
        <v>0</v>
      </c>
      <c r="K19" s="129">
        <v>0</v>
      </c>
      <c r="L19" s="43">
        <v>0</v>
      </c>
      <c r="M19" s="42">
        <v>0</v>
      </c>
      <c r="N19" s="44">
        <v>0</v>
      </c>
      <c r="O19" s="113">
        <v>0</v>
      </c>
      <c r="P19" s="42">
        <v>0</v>
      </c>
      <c r="Q19" s="42"/>
      <c r="R19" s="42">
        <v>0</v>
      </c>
      <c r="S19" s="42">
        <v>0</v>
      </c>
      <c r="T19" s="42" t="s">
        <v>138</v>
      </c>
    </row>
    <row r="21" spans="2:11" ht="12.75">
      <c r="B21" t="s">
        <v>143</v>
      </c>
      <c r="G21"/>
      <c r="H21"/>
      <c r="I21"/>
      <c r="J21"/>
      <c r="K21"/>
    </row>
  </sheetData>
  <sheetProtection/>
  <mergeCells count="20">
    <mergeCell ref="J8:J9"/>
    <mergeCell ref="H8:H9"/>
    <mergeCell ref="I8:I9"/>
    <mergeCell ref="F7:F9"/>
    <mergeCell ref="T7:T9"/>
    <mergeCell ref="Q7:Q9"/>
    <mergeCell ref="L8:N8"/>
    <mergeCell ref="O7:O9"/>
    <mergeCell ref="P7:P9"/>
    <mergeCell ref="S7:S9"/>
    <mergeCell ref="R7:R9"/>
    <mergeCell ref="L7:N7"/>
    <mergeCell ref="A7:A9"/>
    <mergeCell ref="B7:B9"/>
    <mergeCell ref="C7:C9"/>
    <mergeCell ref="D7:D9"/>
    <mergeCell ref="E7:E9"/>
    <mergeCell ref="G7:K7"/>
    <mergeCell ref="G8:G9"/>
    <mergeCell ref="K8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ABEFF1"/>
  </sheetPr>
  <dimension ref="A1:N26"/>
  <sheetViews>
    <sheetView showZeros="0" zoomScalePageLayoutView="0" workbookViewId="0" topLeftCell="A1">
      <selection activeCell="A28" sqref="A28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26.25390625" style="0" bestFit="1" customWidth="1"/>
    <col min="4" max="4" width="14.875" style="0" bestFit="1" customWidth="1"/>
    <col min="5" max="5" width="6.00390625" style="0" customWidth="1"/>
    <col min="6" max="6" width="4.75390625" style="0" customWidth="1"/>
    <col min="7" max="9" width="7.00390625" style="0" customWidth="1"/>
    <col min="10" max="10" width="7.625" style="0" customWidth="1"/>
    <col min="11" max="11" width="4.625" style="0" customWidth="1"/>
    <col min="12" max="12" width="3.875" style="0" customWidth="1"/>
    <col min="13" max="13" width="6.625" style="0" customWidth="1"/>
    <col min="14" max="14" width="5.875" style="0" customWidth="1"/>
  </cols>
  <sheetData>
    <row r="1" spans="2:8" ht="15.75">
      <c r="B1" s="1" t="s">
        <v>8</v>
      </c>
      <c r="C1" s="1"/>
      <c r="D1" s="1"/>
      <c r="H1" s="105" t="s">
        <v>9</v>
      </c>
    </row>
    <row r="2" spans="1:12" ht="15.75">
      <c r="A2" t="s">
        <v>141</v>
      </c>
      <c r="H2" s="1" t="s">
        <v>10</v>
      </c>
      <c r="L2" s="2" t="s">
        <v>81</v>
      </c>
    </row>
    <row r="3" spans="2:4" ht="12.75">
      <c r="B3" s="103">
        <v>44332</v>
      </c>
      <c r="C3" s="103"/>
      <c r="D3" s="14"/>
    </row>
    <row r="4" ht="15.75">
      <c r="I4" s="105" t="s">
        <v>11</v>
      </c>
    </row>
    <row r="5" spans="7:9" ht="15.75">
      <c r="G5" s="4"/>
      <c r="I5" s="104" t="s">
        <v>12</v>
      </c>
    </row>
    <row r="6" spans="1:6" ht="13.5" thickBot="1">
      <c r="A6" s="16"/>
      <c r="B6" s="102">
        <v>44331</v>
      </c>
      <c r="C6" s="102"/>
      <c r="D6" s="16"/>
      <c r="E6" s="16"/>
      <c r="F6" s="106" t="s">
        <v>13</v>
      </c>
    </row>
    <row r="7" spans="1:14" ht="23.25" customHeight="1" thickTop="1">
      <c r="A7" s="156" t="s">
        <v>99</v>
      </c>
      <c r="B7" s="159" t="s">
        <v>44</v>
      </c>
      <c r="C7" s="159" t="s">
        <v>6</v>
      </c>
      <c r="D7" s="159" t="s">
        <v>2</v>
      </c>
      <c r="E7" s="156" t="s">
        <v>100</v>
      </c>
      <c r="F7" s="179" t="s">
        <v>101</v>
      </c>
      <c r="G7" s="186" t="s">
        <v>39</v>
      </c>
      <c r="H7" s="187"/>
      <c r="I7" s="188"/>
      <c r="J7" s="185" t="s">
        <v>102</v>
      </c>
      <c r="K7" s="143" t="s">
        <v>91</v>
      </c>
      <c r="L7" s="155" t="s">
        <v>92</v>
      </c>
      <c r="M7" s="155" t="s">
        <v>104</v>
      </c>
      <c r="N7" s="155" t="s">
        <v>105</v>
      </c>
    </row>
    <row r="8" spans="1:14" ht="90.75" customHeight="1">
      <c r="A8" s="157"/>
      <c r="B8" s="160"/>
      <c r="C8" s="160"/>
      <c r="D8" s="160"/>
      <c r="E8" s="157"/>
      <c r="F8" s="180"/>
      <c r="G8" s="189"/>
      <c r="H8" s="190"/>
      <c r="I8" s="191"/>
      <c r="J8" s="149"/>
      <c r="K8" s="144"/>
      <c r="L8" s="151"/>
      <c r="M8" s="151"/>
      <c r="N8" s="151"/>
    </row>
    <row r="9" spans="1:14" ht="13.5" thickBot="1">
      <c r="A9" s="158"/>
      <c r="B9" s="161"/>
      <c r="C9" s="161"/>
      <c r="D9" s="161"/>
      <c r="E9" s="158"/>
      <c r="F9" s="181"/>
      <c r="G9" s="126">
        <v>1</v>
      </c>
      <c r="H9" s="101">
        <v>2</v>
      </c>
      <c r="I9" s="127">
        <v>3</v>
      </c>
      <c r="J9" s="150"/>
      <c r="K9" s="145"/>
      <c r="L9" s="152"/>
      <c r="M9" s="152"/>
      <c r="N9" s="152"/>
    </row>
    <row r="10" spans="1:14" ht="13.5" thickTop="1">
      <c r="A10" s="78">
        <v>4</v>
      </c>
      <c r="B10" s="89" t="s">
        <v>126</v>
      </c>
      <c r="C10" s="89" t="s">
        <v>110</v>
      </c>
      <c r="D10" s="89" t="s">
        <v>111</v>
      </c>
      <c r="E10" s="78">
        <v>0</v>
      </c>
      <c r="F10" s="70">
        <v>4</v>
      </c>
      <c r="G10" s="133">
        <v>111.882</v>
      </c>
      <c r="H10" s="91">
        <v>135.444</v>
      </c>
      <c r="I10" s="134">
        <v>136.8</v>
      </c>
      <c r="J10" s="142">
        <v>136.8</v>
      </c>
      <c r="K10" s="78">
        <v>1</v>
      </c>
      <c r="L10" s="78" t="s">
        <v>142</v>
      </c>
      <c r="M10" s="78">
        <v>200</v>
      </c>
      <c r="N10" s="78">
        <v>3</v>
      </c>
    </row>
    <row r="11" spans="1:14" ht="12.75">
      <c r="A11" s="21">
        <v>2</v>
      </c>
      <c r="B11" s="52" t="s">
        <v>112</v>
      </c>
      <c r="C11" s="89" t="s">
        <v>131</v>
      </c>
      <c r="D11" s="52" t="s">
        <v>114</v>
      </c>
      <c r="E11" s="21">
        <v>0</v>
      </c>
      <c r="F11" s="28">
        <v>2</v>
      </c>
      <c r="G11" s="135">
        <v>122.874</v>
      </c>
      <c r="H11" s="23">
        <v>135.55</v>
      </c>
      <c r="I11" s="136">
        <v>131.458</v>
      </c>
      <c r="J11" s="142">
        <v>135.55</v>
      </c>
      <c r="K11" s="21">
        <v>2</v>
      </c>
      <c r="L11" s="21" t="s">
        <v>142</v>
      </c>
      <c r="M11" s="21">
        <v>198.17251461988306</v>
      </c>
      <c r="N11" s="21" t="s">
        <v>138</v>
      </c>
    </row>
    <row r="12" spans="1:14" ht="12.75">
      <c r="A12" s="78">
        <v>1</v>
      </c>
      <c r="B12" s="52" t="s">
        <v>109</v>
      </c>
      <c r="C12" s="89" t="s">
        <v>110</v>
      </c>
      <c r="D12" s="52" t="s">
        <v>111</v>
      </c>
      <c r="E12" s="21">
        <v>0</v>
      </c>
      <c r="F12" s="28">
        <v>1</v>
      </c>
      <c r="G12" s="135">
        <v>127.864</v>
      </c>
      <c r="H12" s="23">
        <v>132.88</v>
      </c>
      <c r="I12" s="136">
        <v>125.118</v>
      </c>
      <c r="J12" s="142">
        <v>132.88</v>
      </c>
      <c r="K12" s="21">
        <v>3</v>
      </c>
      <c r="L12" s="21" t="s">
        <v>130</v>
      </c>
      <c r="M12" s="21">
        <v>0</v>
      </c>
      <c r="N12" s="21" t="s">
        <v>138</v>
      </c>
    </row>
    <row r="13" spans="1:14" ht="12.75">
      <c r="A13" s="21">
        <v>5</v>
      </c>
      <c r="B13" s="52" t="s">
        <v>116</v>
      </c>
      <c r="C13" s="89" t="s">
        <v>124</v>
      </c>
      <c r="D13" s="52" t="s">
        <v>125</v>
      </c>
      <c r="E13" s="21">
        <v>0</v>
      </c>
      <c r="F13" s="28">
        <v>5</v>
      </c>
      <c r="G13" s="135">
        <v>72.47999999999999</v>
      </c>
      <c r="H13" s="23">
        <v>106.982</v>
      </c>
      <c r="I13" s="136">
        <v>122.012</v>
      </c>
      <c r="J13" s="142">
        <v>122.012</v>
      </c>
      <c r="K13" s="21">
        <v>4</v>
      </c>
      <c r="L13" s="21" t="s">
        <v>130</v>
      </c>
      <c r="M13" s="21">
        <v>0</v>
      </c>
      <c r="N13" s="21" t="s">
        <v>138</v>
      </c>
    </row>
    <row r="14" spans="1:14" ht="12.75">
      <c r="A14" s="78">
        <v>3</v>
      </c>
      <c r="B14" s="52" t="s">
        <v>123</v>
      </c>
      <c r="C14" s="89" t="s">
        <v>124</v>
      </c>
      <c r="D14" s="52" t="s">
        <v>125</v>
      </c>
      <c r="E14" s="21">
        <v>0</v>
      </c>
      <c r="F14" s="28">
        <v>3</v>
      </c>
      <c r="G14" s="135">
        <v>0</v>
      </c>
      <c r="H14" s="23">
        <v>96.144</v>
      </c>
      <c r="I14" s="136">
        <v>0</v>
      </c>
      <c r="J14" s="142">
        <v>96.144</v>
      </c>
      <c r="K14" s="21">
        <v>5</v>
      </c>
      <c r="L14" s="21" t="s">
        <v>142</v>
      </c>
      <c r="M14" s="21">
        <v>140.56140350877195</v>
      </c>
      <c r="N14" s="21" t="s">
        <v>138</v>
      </c>
    </row>
    <row r="15" spans="1:14" ht="12.75">
      <c r="A15" s="21">
        <v>6</v>
      </c>
      <c r="B15" s="52" t="s">
        <v>129</v>
      </c>
      <c r="C15" s="89" t="s">
        <v>110</v>
      </c>
      <c r="D15" s="52" t="s">
        <v>111</v>
      </c>
      <c r="E15" s="21">
        <v>0</v>
      </c>
      <c r="F15" s="28"/>
      <c r="G15" s="133">
        <v>90.882</v>
      </c>
      <c r="H15" s="91">
        <v>0</v>
      </c>
      <c r="I15" s="134">
        <v>0</v>
      </c>
      <c r="J15" s="142">
        <v>90.882</v>
      </c>
      <c r="K15" s="21">
        <v>6</v>
      </c>
      <c r="L15" s="21" t="s">
        <v>130</v>
      </c>
      <c r="M15" s="21">
        <v>0</v>
      </c>
      <c r="N15" s="21" t="s">
        <v>138</v>
      </c>
    </row>
    <row r="16" spans="1:14" ht="12.75">
      <c r="A16" s="78">
        <v>7</v>
      </c>
      <c r="B16" s="52" t="s">
        <v>0</v>
      </c>
      <c r="C16" s="52" t="s">
        <v>0</v>
      </c>
      <c r="D16" s="52" t="s">
        <v>0</v>
      </c>
      <c r="E16" s="21" t="s">
        <v>0</v>
      </c>
      <c r="F16" s="28"/>
      <c r="G16" s="135">
        <v>0</v>
      </c>
      <c r="H16" s="23">
        <v>0</v>
      </c>
      <c r="I16" s="136">
        <v>0</v>
      </c>
      <c r="J16" s="142">
        <v>0</v>
      </c>
      <c r="K16" s="21"/>
      <c r="L16" s="21">
        <v>0</v>
      </c>
      <c r="M16" s="21">
        <v>0</v>
      </c>
      <c r="N16" s="21" t="s">
        <v>138</v>
      </c>
    </row>
    <row r="17" spans="1:14" ht="12.75" hidden="1">
      <c r="A17" s="21">
        <v>8</v>
      </c>
      <c r="B17" s="52" t="s">
        <v>0</v>
      </c>
      <c r="C17" s="52" t="s">
        <v>0</v>
      </c>
      <c r="D17" s="52" t="s">
        <v>0</v>
      </c>
      <c r="E17" s="21" t="s">
        <v>0</v>
      </c>
      <c r="F17" s="28"/>
      <c r="G17" s="135">
        <v>0</v>
      </c>
      <c r="H17" s="23">
        <v>0</v>
      </c>
      <c r="I17" s="136">
        <v>0</v>
      </c>
      <c r="J17" s="142">
        <v>0</v>
      </c>
      <c r="K17" s="21"/>
      <c r="L17" s="21">
        <v>0</v>
      </c>
      <c r="M17" s="21">
        <v>0</v>
      </c>
      <c r="N17" s="21" t="s">
        <v>138</v>
      </c>
    </row>
    <row r="18" spans="1:14" ht="12.75" hidden="1">
      <c r="A18" s="78">
        <v>9</v>
      </c>
      <c r="B18" s="52" t="s">
        <v>0</v>
      </c>
      <c r="C18" s="52" t="s">
        <v>0</v>
      </c>
      <c r="D18" s="52" t="s">
        <v>0</v>
      </c>
      <c r="E18" s="21" t="s">
        <v>0</v>
      </c>
      <c r="F18" s="28"/>
      <c r="G18" s="135">
        <v>0</v>
      </c>
      <c r="H18" s="23">
        <v>0</v>
      </c>
      <c r="I18" s="136">
        <v>0</v>
      </c>
      <c r="J18" s="142">
        <v>0</v>
      </c>
      <c r="K18" s="21"/>
      <c r="L18" s="21">
        <v>0</v>
      </c>
      <c r="M18" s="21">
        <v>0</v>
      </c>
      <c r="N18" s="21" t="s">
        <v>138</v>
      </c>
    </row>
    <row r="19" spans="1:14" ht="12.75" hidden="1">
      <c r="A19" s="21">
        <v>10</v>
      </c>
      <c r="B19" s="131" t="s">
        <v>0</v>
      </c>
      <c r="C19" s="131" t="s">
        <v>0</v>
      </c>
      <c r="D19" s="131" t="s">
        <v>0</v>
      </c>
      <c r="E19" s="87" t="s">
        <v>0</v>
      </c>
      <c r="F19" s="132"/>
      <c r="G19" s="135">
        <v>0</v>
      </c>
      <c r="H19" s="23">
        <v>0</v>
      </c>
      <c r="I19" s="136">
        <v>0</v>
      </c>
      <c r="J19" s="142">
        <v>0</v>
      </c>
      <c r="K19" s="87"/>
      <c r="L19" s="87">
        <v>0</v>
      </c>
      <c r="M19" s="87">
        <v>0</v>
      </c>
      <c r="N19" s="87" t="s">
        <v>138</v>
      </c>
    </row>
    <row r="20" spans="1:14" ht="12.75" hidden="1">
      <c r="A20" s="78">
        <v>11</v>
      </c>
      <c r="B20" s="131" t="s">
        <v>0</v>
      </c>
      <c r="C20" s="131" t="s">
        <v>0</v>
      </c>
      <c r="D20" s="131" t="s">
        <v>0</v>
      </c>
      <c r="E20" s="87" t="s">
        <v>0</v>
      </c>
      <c r="F20" s="132"/>
      <c r="G20" s="137">
        <v>0</v>
      </c>
      <c r="H20" s="138">
        <v>0</v>
      </c>
      <c r="I20" s="139">
        <v>0</v>
      </c>
      <c r="J20" s="142">
        <v>0</v>
      </c>
      <c r="K20" s="87"/>
      <c r="L20" s="87">
        <v>0</v>
      </c>
      <c r="M20" s="87">
        <v>0</v>
      </c>
      <c r="N20" s="87" t="s">
        <v>138</v>
      </c>
    </row>
    <row r="21" spans="1:14" ht="12.75" hidden="1">
      <c r="A21" s="21">
        <v>12</v>
      </c>
      <c r="B21" s="131" t="s">
        <v>0</v>
      </c>
      <c r="C21" s="131" t="s">
        <v>0</v>
      </c>
      <c r="D21" s="131" t="s">
        <v>0</v>
      </c>
      <c r="E21" s="87" t="s">
        <v>0</v>
      </c>
      <c r="F21" s="132"/>
      <c r="G21" s="137">
        <v>0</v>
      </c>
      <c r="H21" s="138">
        <v>0</v>
      </c>
      <c r="I21" s="139">
        <v>0</v>
      </c>
      <c r="J21" s="142">
        <v>0</v>
      </c>
      <c r="K21" s="87"/>
      <c r="L21" s="87">
        <v>0</v>
      </c>
      <c r="M21" s="87">
        <v>0</v>
      </c>
      <c r="N21" s="87" t="s">
        <v>138</v>
      </c>
    </row>
    <row r="22" spans="1:14" ht="12.75" hidden="1">
      <c r="A22" s="78">
        <v>13</v>
      </c>
      <c r="B22" s="131" t="s">
        <v>0</v>
      </c>
      <c r="C22" s="131" t="s">
        <v>0</v>
      </c>
      <c r="D22" s="131" t="s">
        <v>0</v>
      </c>
      <c r="E22" s="87" t="s">
        <v>0</v>
      </c>
      <c r="F22" s="132"/>
      <c r="G22" s="137">
        <v>0</v>
      </c>
      <c r="H22" s="138">
        <v>0</v>
      </c>
      <c r="I22" s="139">
        <v>0</v>
      </c>
      <c r="J22" s="142">
        <v>0</v>
      </c>
      <c r="K22" s="87"/>
      <c r="L22" s="87">
        <v>0</v>
      </c>
      <c r="M22" s="87">
        <v>0</v>
      </c>
      <c r="N22" s="87" t="s">
        <v>138</v>
      </c>
    </row>
    <row r="23" spans="1:14" ht="12.75" hidden="1">
      <c r="A23" s="21">
        <v>14</v>
      </c>
      <c r="B23" s="131" t="s">
        <v>0</v>
      </c>
      <c r="C23" s="131" t="s">
        <v>0</v>
      </c>
      <c r="D23" s="131" t="s">
        <v>0</v>
      </c>
      <c r="E23" s="87" t="s">
        <v>0</v>
      </c>
      <c r="F23" s="132"/>
      <c r="G23" s="137">
        <v>0</v>
      </c>
      <c r="H23" s="138">
        <v>0</v>
      </c>
      <c r="I23" s="139">
        <v>0</v>
      </c>
      <c r="J23" s="142">
        <v>0</v>
      </c>
      <c r="K23" s="87"/>
      <c r="L23" s="87">
        <v>0</v>
      </c>
      <c r="M23" s="87">
        <v>0</v>
      </c>
      <c r="N23" s="87" t="s">
        <v>138</v>
      </c>
    </row>
    <row r="24" spans="1:14" ht="13.5" hidden="1" thickBot="1">
      <c r="A24" s="42">
        <v>15</v>
      </c>
      <c r="B24" s="53" t="s">
        <v>0</v>
      </c>
      <c r="C24" s="53" t="s">
        <v>0</v>
      </c>
      <c r="D24" s="53" t="s">
        <v>0</v>
      </c>
      <c r="E24" s="42" t="s">
        <v>0</v>
      </c>
      <c r="F24" s="82"/>
      <c r="G24" s="140">
        <v>0</v>
      </c>
      <c r="H24" s="58">
        <v>0</v>
      </c>
      <c r="I24" s="141">
        <v>0</v>
      </c>
      <c r="J24" s="140">
        <v>0</v>
      </c>
      <c r="K24" s="42"/>
      <c r="L24" s="42">
        <v>0</v>
      </c>
      <c r="M24" s="42">
        <v>0</v>
      </c>
      <c r="N24" s="42" t="s">
        <v>138</v>
      </c>
    </row>
    <row r="26" ht="12.75">
      <c r="B26" t="s">
        <v>143</v>
      </c>
    </row>
  </sheetData>
  <sheetProtection/>
  <mergeCells count="12">
    <mergeCell ref="A7:A9"/>
    <mergeCell ref="B7:B9"/>
    <mergeCell ref="C7:C9"/>
    <mergeCell ref="D7:D9"/>
    <mergeCell ref="E7:E9"/>
    <mergeCell ref="F7:F9"/>
    <mergeCell ref="M7:M9"/>
    <mergeCell ref="N7:N9"/>
    <mergeCell ref="J7:J9"/>
    <mergeCell ref="K7:K9"/>
    <mergeCell ref="L7:L9"/>
    <mergeCell ref="G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BEFF1"/>
  </sheetPr>
  <dimension ref="A1:N26"/>
  <sheetViews>
    <sheetView showZeros="0" zoomScalePageLayoutView="0" workbookViewId="0" topLeftCell="A1">
      <selection activeCell="C10" sqref="C10:C15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26.25390625" style="0" bestFit="1" customWidth="1"/>
    <col min="4" max="4" width="14.875" style="0" bestFit="1" customWidth="1"/>
    <col min="5" max="5" width="6.00390625" style="0" customWidth="1"/>
    <col min="6" max="6" width="4.75390625" style="0" customWidth="1"/>
    <col min="7" max="9" width="7.00390625" style="0" customWidth="1"/>
    <col min="10" max="10" width="7.625" style="0" customWidth="1"/>
    <col min="11" max="11" width="4.625" style="0" customWidth="1"/>
    <col min="12" max="12" width="3.875" style="0" customWidth="1"/>
    <col min="13" max="13" width="6.625" style="0" customWidth="1"/>
    <col min="14" max="14" width="5.875" style="0" customWidth="1"/>
  </cols>
  <sheetData>
    <row r="1" spans="2:8" ht="15.75">
      <c r="B1" s="1" t="s">
        <v>8</v>
      </c>
      <c r="C1" s="1"/>
      <c r="D1" s="1"/>
      <c r="H1" s="105" t="s">
        <v>9</v>
      </c>
    </row>
    <row r="2" spans="1:12" ht="15.75">
      <c r="A2" t="s">
        <v>141</v>
      </c>
      <c r="H2" s="1" t="s">
        <v>10</v>
      </c>
      <c r="L2" s="2" t="s">
        <v>82</v>
      </c>
    </row>
    <row r="3" spans="2:4" ht="12.75">
      <c r="B3" s="103">
        <v>44332</v>
      </c>
      <c r="C3" s="103"/>
      <c r="D3" s="14"/>
    </row>
    <row r="4" ht="15.75">
      <c r="I4" s="105" t="s">
        <v>11</v>
      </c>
    </row>
    <row r="5" spans="7:9" ht="15.75">
      <c r="G5" s="4"/>
      <c r="I5" s="104" t="s">
        <v>12</v>
      </c>
    </row>
    <row r="6" spans="1:6" ht="13.5" thickBot="1">
      <c r="A6" s="16"/>
      <c r="B6" s="102">
        <v>44331</v>
      </c>
      <c r="C6" s="102"/>
      <c r="D6" s="16"/>
      <c r="E6" s="16"/>
      <c r="F6" s="106" t="s">
        <v>13</v>
      </c>
    </row>
    <row r="7" spans="1:14" ht="23.25" customHeight="1" thickTop="1">
      <c r="A7" s="156" t="s">
        <v>99</v>
      </c>
      <c r="B7" s="159" t="s">
        <v>44</v>
      </c>
      <c r="C7" s="159" t="s">
        <v>6</v>
      </c>
      <c r="D7" s="159" t="s">
        <v>2</v>
      </c>
      <c r="E7" s="156" t="s">
        <v>100</v>
      </c>
      <c r="F7" s="179" t="s">
        <v>101</v>
      </c>
      <c r="G7" s="186" t="s">
        <v>39</v>
      </c>
      <c r="H7" s="187"/>
      <c r="I7" s="188"/>
      <c r="J7" s="185" t="s">
        <v>102</v>
      </c>
      <c r="K7" s="143" t="s">
        <v>91</v>
      </c>
      <c r="L7" s="155" t="s">
        <v>92</v>
      </c>
      <c r="M7" s="155" t="s">
        <v>104</v>
      </c>
      <c r="N7" s="155" t="s">
        <v>105</v>
      </c>
    </row>
    <row r="8" spans="1:14" ht="90.75" customHeight="1">
      <c r="A8" s="157"/>
      <c r="B8" s="160"/>
      <c r="C8" s="160"/>
      <c r="D8" s="160"/>
      <c r="E8" s="157"/>
      <c r="F8" s="180"/>
      <c r="G8" s="189"/>
      <c r="H8" s="190"/>
      <c r="I8" s="191"/>
      <c r="J8" s="149"/>
      <c r="K8" s="144"/>
      <c r="L8" s="151"/>
      <c r="M8" s="151"/>
      <c r="N8" s="151"/>
    </row>
    <row r="9" spans="1:14" ht="13.5" thickBot="1">
      <c r="A9" s="158"/>
      <c r="B9" s="161"/>
      <c r="C9" s="161"/>
      <c r="D9" s="161"/>
      <c r="E9" s="158"/>
      <c r="F9" s="181"/>
      <c r="G9" s="126">
        <v>1</v>
      </c>
      <c r="H9" s="101">
        <v>2</v>
      </c>
      <c r="I9" s="127">
        <v>3</v>
      </c>
      <c r="J9" s="150"/>
      <c r="K9" s="145"/>
      <c r="L9" s="152"/>
      <c r="M9" s="152"/>
      <c r="N9" s="152"/>
    </row>
    <row r="10" spans="1:14" ht="13.5" thickTop="1">
      <c r="A10" s="78">
        <v>6</v>
      </c>
      <c r="B10" s="89" t="s">
        <v>126</v>
      </c>
      <c r="C10" s="89" t="s">
        <v>110</v>
      </c>
      <c r="D10" s="89" t="s">
        <v>111</v>
      </c>
      <c r="E10" s="78">
        <v>0</v>
      </c>
      <c r="F10" s="70"/>
      <c r="G10" s="133">
        <v>95</v>
      </c>
      <c r="H10" s="91">
        <v>75</v>
      </c>
      <c r="I10" s="134">
        <v>94</v>
      </c>
      <c r="J10" s="142">
        <v>189</v>
      </c>
      <c r="K10" s="78">
        <v>1</v>
      </c>
      <c r="L10" s="78" t="s">
        <v>130</v>
      </c>
      <c r="M10" s="78">
        <v>0</v>
      </c>
      <c r="N10" s="78">
        <v>1</v>
      </c>
    </row>
    <row r="11" spans="1:14" ht="12.75">
      <c r="A11" s="21">
        <v>5</v>
      </c>
      <c r="B11" s="52" t="s">
        <v>120</v>
      </c>
      <c r="C11" s="52" t="s">
        <v>124</v>
      </c>
      <c r="D11" s="52" t="s">
        <v>125</v>
      </c>
      <c r="E11" s="21">
        <v>0</v>
      </c>
      <c r="F11" s="28"/>
      <c r="G11" s="135">
        <v>69</v>
      </c>
      <c r="H11" s="23">
        <v>88</v>
      </c>
      <c r="I11" s="136">
        <v>98</v>
      </c>
      <c r="J11" s="142">
        <v>186</v>
      </c>
      <c r="K11" s="21">
        <v>2</v>
      </c>
      <c r="L11" s="21" t="s">
        <v>142</v>
      </c>
      <c r="M11" s="21">
        <v>200</v>
      </c>
      <c r="N11" s="21">
        <v>1</v>
      </c>
    </row>
    <row r="12" spans="1:14" ht="12.75">
      <c r="A12" s="78">
        <v>1</v>
      </c>
      <c r="B12" s="52" t="s">
        <v>109</v>
      </c>
      <c r="C12" s="52" t="s">
        <v>110</v>
      </c>
      <c r="D12" s="52" t="s">
        <v>111</v>
      </c>
      <c r="E12" s="21">
        <v>0</v>
      </c>
      <c r="F12" s="28"/>
      <c r="G12" s="135">
        <v>84</v>
      </c>
      <c r="H12" s="23">
        <v>78</v>
      </c>
      <c r="I12" s="136">
        <v>89</v>
      </c>
      <c r="J12" s="142">
        <v>173</v>
      </c>
      <c r="K12" s="21">
        <v>3</v>
      </c>
      <c r="L12" s="21" t="s">
        <v>130</v>
      </c>
      <c r="M12" s="21">
        <v>0</v>
      </c>
      <c r="N12" s="21">
        <v>1</v>
      </c>
    </row>
    <row r="13" spans="1:14" ht="12.75">
      <c r="A13" s="21">
        <v>4</v>
      </c>
      <c r="B13" s="52" t="s">
        <v>116</v>
      </c>
      <c r="C13" s="52" t="s">
        <v>124</v>
      </c>
      <c r="D13" s="52" t="s">
        <v>125</v>
      </c>
      <c r="E13" s="21">
        <v>0</v>
      </c>
      <c r="F13" s="28"/>
      <c r="G13" s="135">
        <v>83</v>
      </c>
      <c r="H13" s="23">
        <v>89</v>
      </c>
      <c r="I13" s="136">
        <v>84</v>
      </c>
      <c r="J13" s="142">
        <v>173</v>
      </c>
      <c r="K13" s="21">
        <v>4</v>
      </c>
      <c r="L13" s="21" t="s">
        <v>130</v>
      </c>
      <c r="M13" s="21">
        <v>0</v>
      </c>
      <c r="N13" s="21">
        <v>1</v>
      </c>
    </row>
    <row r="14" spans="1:14" ht="12.75">
      <c r="A14" s="78">
        <v>2</v>
      </c>
      <c r="B14" s="52" t="s">
        <v>128</v>
      </c>
      <c r="C14" s="52" t="s">
        <v>124</v>
      </c>
      <c r="D14" s="52" t="s">
        <v>125</v>
      </c>
      <c r="E14" s="21">
        <v>0</v>
      </c>
      <c r="F14" s="28"/>
      <c r="G14" s="135">
        <v>82</v>
      </c>
      <c r="H14" s="23">
        <v>90</v>
      </c>
      <c r="I14" s="136">
        <v>78</v>
      </c>
      <c r="J14" s="142">
        <v>172</v>
      </c>
      <c r="K14" s="21">
        <v>5</v>
      </c>
      <c r="L14" s="21" t="s">
        <v>130</v>
      </c>
      <c r="M14" s="21">
        <v>0</v>
      </c>
      <c r="N14" s="21">
        <v>1</v>
      </c>
    </row>
    <row r="15" spans="1:14" ht="12.75">
      <c r="A15" s="21">
        <v>3</v>
      </c>
      <c r="B15" s="52" t="s">
        <v>121</v>
      </c>
      <c r="C15" s="52" t="s">
        <v>124</v>
      </c>
      <c r="D15" s="52" t="s">
        <v>125</v>
      </c>
      <c r="E15" s="21">
        <v>0</v>
      </c>
      <c r="F15" s="28"/>
      <c r="G15" s="133">
        <v>84</v>
      </c>
      <c r="H15" s="91">
        <v>69</v>
      </c>
      <c r="I15" s="134">
        <v>85</v>
      </c>
      <c r="J15" s="142">
        <v>169</v>
      </c>
      <c r="K15" s="21">
        <v>6</v>
      </c>
      <c r="L15" s="21" t="s">
        <v>130</v>
      </c>
      <c r="M15" s="21">
        <v>0</v>
      </c>
      <c r="N15" s="21">
        <v>1</v>
      </c>
    </row>
    <row r="16" spans="1:14" ht="12.75">
      <c r="A16" s="78">
        <v>7</v>
      </c>
      <c r="B16" s="52" t="s">
        <v>0</v>
      </c>
      <c r="C16" s="52" t="s">
        <v>0</v>
      </c>
      <c r="D16" s="52" t="s">
        <v>0</v>
      </c>
      <c r="E16" s="21" t="s">
        <v>0</v>
      </c>
      <c r="F16" s="28"/>
      <c r="G16" s="135">
        <v>0</v>
      </c>
      <c r="H16" s="23">
        <v>0</v>
      </c>
      <c r="I16" s="136">
        <v>0</v>
      </c>
      <c r="J16" s="142">
        <v>0</v>
      </c>
      <c r="K16" s="21"/>
      <c r="L16" s="21">
        <v>0</v>
      </c>
      <c r="M16" s="21">
        <v>0</v>
      </c>
      <c r="N16" s="21" t="s">
        <v>138</v>
      </c>
    </row>
    <row r="17" spans="1:14" ht="12.75" hidden="1">
      <c r="A17" s="21">
        <v>8</v>
      </c>
      <c r="B17" s="52" t="s">
        <v>0</v>
      </c>
      <c r="C17" s="52" t="s">
        <v>0</v>
      </c>
      <c r="D17" s="52" t="s">
        <v>0</v>
      </c>
      <c r="E17" s="21" t="s">
        <v>0</v>
      </c>
      <c r="F17" s="28"/>
      <c r="G17" s="135">
        <v>0</v>
      </c>
      <c r="H17" s="23">
        <v>0</v>
      </c>
      <c r="I17" s="136">
        <v>0</v>
      </c>
      <c r="J17" s="142">
        <v>0</v>
      </c>
      <c r="K17" s="21"/>
      <c r="L17" s="21">
        <v>0</v>
      </c>
      <c r="M17" s="21">
        <v>0</v>
      </c>
      <c r="N17" s="21" t="s">
        <v>138</v>
      </c>
    </row>
    <row r="18" spans="1:14" ht="12.75" hidden="1">
      <c r="A18" s="78">
        <v>9</v>
      </c>
      <c r="B18" s="52" t="s">
        <v>0</v>
      </c>
      <c r="C18" s="52" t="s">
        <v>0</v>
      </c>
      <c r="D18" s="52" t="s">
        <v>0</v>
      </c>
      <c r="E18" s="21" t="s">
        <v>0</v>
      </c>
      <c r="F18" s="28"/>
      <c r="G18" s="135">
        <v>0</v>
      </c>
      <c r="H18" s="23">
        <v>0</v>
      </c>
      <c r="I18" s="136">
        <v>0</v>
      </c>
      <c r="J18" s="142">
        <v>0</v>
      </c>
      <c r="K18" s="21"/>
      <c r="L18" s="21">
        <v>0</v>
      </c>
      <c r="M18" s="21">
        <v>0</v>
      </c>
      <c r="N18" s="21" t="s">
        <v>138</v>
      </c>
    </row>
    <row r="19" spans="1:14" ht="12.75" hidden="1">
      <c r="A19" s="21">
        <v>10</v>
      </c>
      <c r="B19" s="131" t="s">
        <v>0</v>
      </c>
      <c r="C19" s="131" t="s">
        <v>0</v>
      </c>
      <c r="D19" s="131" t="s">
        <v>0</v>
      </c>
      <c r="E19" s="87" t="s">
        <v>0</v>
      </c>
      <c r="F19" s="132"/>
      <c r="G19" s="135">
        <v>0</v>
      </c>
      <c r="H19" s="23">
        <v>0</v>
      </c>
      <c r="I19" s="136">
        <v>0</v>
      </c>
      <c r="J19" s="142">
        <v>0</v>
      </c>
      <c r="K19" s="87"/>
      <c r="L19" s="87">
        <v>0</v>
      </c>
      <c r="M19" s="87">
        <v>0</v>
      </c>
      <c r="N19" s="87" t="s">
        <v>138</v>
      </c>
    </row>
    <row r="20" spans="1:14" ht="12.75" hidden="1">
      <c r="A20" s="78">
        <v>11</v>
      </c>
      <c r="B20" s="131" t="s">
        <v>0</v>
      </c>
      <c r="C20" s="131" t="s">
        <v>0</v>
      </c>
      <c r="D20" s="131" t="s">
        <v>0</v>
      </c>
      <c r="E20" s="87" t="s">
        <v>0</v>
      </c>
      <c r="F20" s="132"/>
      <c r="G20" s="137">
        <v>0</v>
      </c>
      <c r="H20" s="138">
        <v>0</v>
      </c>
      <c r="I20" s="139">
        <v>0</v>
      </c>
      <c r="J20" s="142">
        <v>0</v>
      </c>
      <c r="K20" s="87"/>
      <c r="L20" s="87">
        <v>0</v>
      </c>
      <c r="M20" s="87">
        <v>0</v>
      </c>
      <c r="N20" s="87" t="s">
        <v>138</v>
      </c>
    </row>
    <row r="21" spans="1:14" ht="12.75" hidden="1">
      <c r="A21" s="21">
        <v>12</v>
      </c>
      <c r="B21" s="131" t="s">
        <v>0</v>
      </c>
      <c r="C21" s="131" t="s">
        <v>0</v>
      </c>
      <c r="D21" s="131" t="s">
        <v>0</v>
      </c>
      <c r="E21" s="87" t="s">
        <v>0</v>
      </c>
      <c r="F21" s="132"/>
      <c r="G21" s="137">
        <v>0</v>
      </c>
      <c r="H21" s="138">
        <v>0</v>
      </c>
      <c r="I21" s="139">
        <v>0</v>
      </c>
      <c r="J21" s="142">
        <v>0</v>
      </c>
      <c r="K21" s="87"/>
      <c r="L21" s="87">
        <v>0</v>
      </c>
      <c r="M21" s="87">
        <v>0</v>
      </c>
      <c r="N21" s="87" t="s">
        <v>138</v>
      </c>
    </row>
    <row r="22" spans="1:14" ht="12.75" hidden="1">
      <c r="A22" s="78">
        <v>13</v>
      </c>
      <c r="B22" s="131" t="s">
        <v>0</v>
      </c>
      <c r="C22" s="131" t="s">
        <v>0</v>
      </c>
      <c r="D22" s="131" t="s">
        <v>0</v>
      </c>
      <c r="E22" s="87" t="s">
        <v>0</v>
      </c>
      <c r="F22" s="132"/>
      <c r="G22" s="137">
        <v>0</v>
      </c>
      <c r="H22" s="138">
        <v>0</v>
      </c>
      <c r="I22" s="139">
        <v>0</v>
      </c>
      <c r="J22" s="142">
        <v>0</v>
      </c>
      <c r="K22" s="87"/>
      <c r="L22" s="87">
        <v>0</v>
      </c>
      <c r="M22" s="87">
        <v>0</v>
      </c>
      <c r="N22" s="87" t="s">
        <v>138</v>
      </c>
    </row>
    <row r="23" spans="1:14" ht="12.75" hidden="1">
      <c r="A23" s="21">
        <v>14</v>
      </c>
      <c r="B23" s="131" t="s">
        <v>0</v>
      </c>
      <c r="C23" s="131" t="s">
        <v>0</v>
      </c>
      <c r="D23" s="131" t="s">
        <v>0</v>
      </c>
      <c r="E23" s="87" t="s">
        <v>0</v>
      </c>
      <c r="F23" s="132"/>
      <c r="G23" s="137">
        <v>0</v>
      </c>
      <c r="H23" s="138">
        <v>0</v>
      </c>
      <c r="I23" s="139">
        <v>0</v>
      </c>
      <c r="J23" s="142">
        <v>0</v>
      </c>
      <c r="K23" s="87"/>
      <c r="L23" s="87">
        <v>0</v>
      </c>
      <c r="M23" s="87">
        <v>0</v>
      </c>
      <c r="N23" s="87" t="s">
        <v>138</v>
      </c>
    </row>
    <row r="24" spans="1:14" ht="13.5" hidden="1" thickBot="1">
      <c r="A24" s="42">
        <v>15</v>
      </c>
      <c r="B24" s="53" t="s">
        <v>0</v>
      </c>
      <c r="C24" s="53" t="s">
        <v>0</v>
      </c>
      <c r="D24" s="53" t="s">
        <v>0</v>
      </c>
      <c r="E24" s="42" t="s">
        <v>0</v>
      </c>
      <c r="F24" s="82"/>
      <c r="G24" s="140">
        <v>0</v>
      </c>
      <c r="H24" s="58">
        <v>0</v>
      </c>
      <c r="I24" s="141">
        <v>0</v>
      </c>
      <c r="J24" s="140">
        <v>0</v>
      </c>
      <c r="K24" s="42"/>
      <c r="L24" s="42">
        <v>0</v>
      </c>
      <c r="M24" s="42">
        <v>0</v>
      </c>
      <c r="N24" s="42" t="s">
        <v>138</v>
      </c>
    </row>
    <row r="26" ht="12.75">
      <c r="B26" t="s">
        <v>143</v>
      </c>
    </row>
  </sheetData>
  <sheetProtection/>
  <mergeCells count="12">
    <mergeCell ref="N7:N9"/>
    <mergeCell ref="G7:I8"/>
    <mergeCell ref="J7:J9"/>
    <mergeCell ref="K7:K9"/>
    <mergeCell ref="L7:L9"/>
    <mergeCell ref="M7:M9"/>
    <mergeCell ref="A7:A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9"/>
  <sheetViews>
    <sheetView showGridLines="0" showZeros="0" zoomScale="90" zoomScaleNormal="9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53" sqref="M53"/>
    </sheetView>
  </sheetViews>
  <sheetFormatPr defaultColWidth="9.00390625" defaultRowHeight="12.75"/>
  <cols>
    <col min="1" max="1" width="3.875" style="0" customWidth="1"/>
    <col min="2" max="2" width="23.00390625" style="0" customWidth="1"/>
    <col min="3" max="3" width="27.625" style="0" bestFit="1" customWidth="1"/>
    <col min="4" max="4" width="5.875" style="0" customWidth="1"/>
    <col min="5" max="5" width="6.625" style="0" customWidth="1"/>
    <col min="6" max="6" width="4.875" style="0" customWidth="1"/>
    <col min="7" max="7" width="4.375" style="0" customWidth="1"/>
    <col min="8" max="8" width="6.75390625" style="0" customWidth="1"/>
    <col min="9" max="9" width="6.625" style="0" customWidth="1"/>
    <col min="10" max="10" width="6.875" style="0" customWidth="1"/>
    <col min="11" max="11" width="4.375" style="0" customWidth="1"/>
    <col min="12" max="12" width="6.625" style="0" customWidth="1"/>
    <col min="13" max="14" width="7.00390625" style="0" customWidth="1"/>
    <col min="15" max="15" width="4.375" style="0" customWidth="1"/>
    <col min="16" max="16" width="6.75390625" style="0" customWidth="1"/>
    <col min="17" max="17" width="6.625" style="0" customWidth="1"/>
    <col min="18" max="18" width="7.00390625" style="0" customWidth="1"/>
    <col min="19" max="19" width="5.00390625" style="0" customWidth="1"/>
    <col min="20" max="20" width="7.25390625" style="0" customWidth="1"/>
    <col min="21" max="21" width="6.75390625" style="0" customWidth="1"/>
    <col min="22" max="22" width="7.25390625" style="0" customWidth="1"/>
    <col min="23" max="23" width="7.125" style="0" customWidth="1"/>
  </cols>
  <sheetData>
    <row r="1" spans="2:12" ht="15.75">
      <c r="B1" s="1" t="s">
        <v>8</v>
      </c>
      <c r="L1" s="2" t="s">
        <v>9</v>
      </c>
    </row>
    <row r="2" spans="1:17" ht="15.75">
      <c r="A2" t="s">
        <v>141</v>
      </c>
      <c r="I2" s="3" t="s">
        <v>42</v>
      </c>
      <c r="P2" s="29" t="s">
        <v>107</v>
      </c>
      <c r="Q2" s="30"/>
    </row>
    <row r="3" ht="12.75">
      <c r="B3" s="103">
        <v>44332</v>
      </c>
    </row>
    <row r="4" ht="15.75">
      <c r="F4" s="2" t="s">
        <v>11</v>
      </c>
    </row>
    <row r="5" ht="15.75">
      <c r="J5" s="4" t="s">
        <v>12</v>
      </c>
    </row>
    <row r="6" ht="15.75">
      <c r="J6" s="4"/>
    </row>
    <row r="7" spans="1:21" ht="12.75">
      <c r="A7" t="s">
        <v>13</v>
      </c>
      <c r="U7" t="s">
        <v>14</v>
      </c>
    </row>
    <row r="8" spans="11:14" ht="15.75">
      <c r="K8" s="29"/>
      <c r="N8" s="5"/>
    </row>
    <row r="9" spans="1:23" ht="13.5" thickBot="1">
      <c r="A9" s="16"/>
      <c r="B9" s="102">
        <v>44331</v>
      </c>
      <c r="C9" s="106" t="s">
        <v>78</v>
      </c>
      <c r="D9" s="16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4" customFormat="1" ht="13.5" thickTop="1">
      <c r="A10" s="18" t="s">
        <v>43</v>
      </c>
      <c r="B10" s="18" t="s">
        <v>44</v>
      </c>
      <c r="C10" s="18" t="s">
        <v>6</v>
      </c>
      <c r="D10" s="18" t="s">
        <v>45</v>
      </c>
      <c r="E10" s="18" t="s">
        <v>46</v>
      </c>
      <c r="F10" s="18" t="s">
        <v>47</v>
      </c>
      <c r="G10" s="37"/>
      <c r="H10" s="25" t="s">
        <v>48</v>
      </c>
      <c r="I10" s="38" t="s">
        <v>49</v>
      </c>
      <c r="J10" s="39"/>
      <c r="K10" s="36"/>
      <c r="L10" s="36" t="s">
        <v>50</v>
      </c>
      <c r="M10" s="35" t="s">
        <v>49</v>
      </c>
      <c r="N10" s="36"/>
      <c r="O10" s="37"/>
      <c r="P10" s="25" t="s">
        <v>51</v>
      </c>
      <c r="Q10" s="38"/>
      <c r="R10" s="39"/>
      <c r="S10" s="18" t="s">
        <v>52</v>
      </c>
      <c r="T10" s="18"/>
      <c r="U10" s="18" t="s">
        <v>30</v>
      </c>
      <c r="V10" s="18" t="s">
        <v>40</v>
      </c>
      <c r="W10" s="66" t="s">
        <v>53</v>
      </c>
    </row>
    <row r="11" spans="1:23" s="14" customFormat="1" ht="20.25" thickBot="1">
      <c r="A11" s="19" t="s">
        <v>19</v>
      </c>
      <c r="B11" s="19"/>
      <c r="C11" s="19"/>
      <c r="D11" s="19" t="s">
        <v>7</v>
      </c>
      <c r="E11" s="34" t="s">
        <v>54</v>
      </c>
      <c r="F11" s="19" t="s">
        <v>19</v>
      </c>
      <c r="G11" s="40" t="s">
        <v>55</v>
      </c>
      <c r="H11" s="34" t="s">
        <v>56</v>
      </c>
      <c r="I11" s="19" t="s">
        <v>57</v>
      </c>
      <c r="J11" s="41" t="s">
        <v>58</v>
      </c>
      <c r="K11" s="19" t="s">
        <v>55</v>
      </c>
      <c r="L11" s="31" t="s">
        <v>56</v>
      </c>
      <c r="M11" s="19" t="s">
        <v>57</v>
      </c>
      <c r="N11" s="19" t="s">
        <v>58</v>
      </c>
      <c r="O11" s="40" t="s">
        <v>55</v>
      </c>
      <c r="P11" s="31" t="s">
        <v>56</v>
      </c>
      <c r="Q11" s="19" t="s">
        <v>57</v>
      </c>
      <c r="R11" s="41" t="s">
        <v>58</v>
      </c>
      <c r="S11" s="19" t="s">
        <v>55</v>
      </c>
      <c r="T11" s="34" t="s">
        <v>56</v>
      </c>
      <c r="U11" s="19"/>
      <c r="V11" s="19" t="s">
        <v>59</v>
      </c>
      <c r="W11" s="33" t="s">
        <v>60</v>
      </c>
    </row>
    <row r="12" spans="1:23" s="14" customFormat="1" ht="13.5" thickTop="1">
      <c r="A12" s="21">
        <v>2</v>
      </c>
      <c r="B12" s="52" t="s">
        <v>113</v>
      </c>
      <c r="C12" s="52" t="s">
        <v>131</v>
      </c>
      <c r="D12" s="21" t="s">
        <v>135</v>
      </c>
      <c r="E12" s="21"/>
      <c r="F12" s="21">
        <v>2</v>
      </c>
      <c r="G12" s="26">
        <v>0</v>
      </c>
      <c r="H12" s="21"/>
      <c r="I12" s="21"/>
      <c r="J12" s="27"/>
      <c r="K12" s="21">
        <v>23</v>
      </c>
      <c r="L12" s="21">
        <v>1.9</v>
      </c>
      <c r="M12" s="21"/>
      <c r="N12" s="21"/>
      <c r="O12" s="26">
        <v>28</v>
      </c>
      <c r="P12" s="21">
        <v>12</v>
      </c>
      <c r="Q12" s="21"/>
      <c r="R12" s="27"/>
      <c r="S12" s="21">
        <v>51</v>
      </c>
      <c r="T12" s="21">
        <v>13.9</v>
      </c>
      <c r="U12" s="21">
        <v>1</v>
      </c>
      <c r="V12" s="21"/>
      <c r="W12" s="21" t="s">
        <v>138</v>
      </c>
    </row>
    <row r="13" spans="1:23" s="14" customFormat="1" ht="12.75">
      <c r="A13" s="21">
        <v>3</v>
      </c>
      <c r="B13" s="52" t="s">
        <v>115</v>
      </c>
      <c r="C13" s="52" t="s">
        <v>131</v>
      </c>
      <c r="D13" s="21" t="s">
        <v>135</v>
      </c>
      <c r="E13" s="21"/>
      <c r="F13" s="21">
        <v>3</v>
      </c>
      <c r="G13" s="26">
        <v>27</v>
      </c>
      <c r="H13" s="21">
        <v>22</v>
      </c>
      <c r="I13" s="21"/>
      <c r="J13" s="27"/>
      <c r="K13" s="21">
        <v>23</v>
      </c>
      <c r="L13" s="21">
        <v>30.5</v>
      </c>
      <c r="M13" s="21"/>
      <c r="N13" s="21"/>
      <c r="O13" s="26">
        <v>21</v>
      </c>
      <c r="P13" s="21">
        <v>9</v>
      </c>
      <c r="Q13" s="21"/>
      <c r="R13" s="27"/>
      <c r="S13" s="21">
        <v>50</v>
      </c>
      <c r="T13" s="21">
        <v>52.5</v>
      </c>
      <c r="U13" s="21">
        <v>2</v>
      </c>
      <c r="V13" s="21">
        <v>200</v>
      </c>
      <c r="W13" s="21" t="s">
        <v>138</v>
      </c>
    </row>
    <row r="14" spans="1:23" s="14" customFormat="1" ht="12.75">
      <c r="A14" s="21">
        <v>1</v>
      </c>
      <c r="B14" s="52" t="s">
        <v>112</v>
      </c>
      <c r="C14" s="52" t="s">
        <v>131</v>
      </c>
      <c r="D14" s="21" t="s">
        <v>135</v>
      </c>
      <c r="E14" s="21"/>
      <c r="F14" s="21">
        <v>1</v>
      </c>
      <c r="G14" s="26">
        <v>20</v>
      </c>
      <c r="H14" s="21">
        <v>28</v>
      </c>
      <c r="I14" s="21"/>
      <c r="J14" s="27"/>
      <c r="K14" s="21">
        <v>21</v>
      </c>
      <c r="L14" s="21">
        <v>9.11</v>
      </c>
      <c r="M14" s="21"/>
      <c r="N14" s="21"/>
      <c r="O14" s="26">
        <v>15</v>
      </c>
      <c r="P14" s="21">
        <v>6</v>
      </c>
      <c r="Q14" s="21"/>
      <c r="R14" s="27"/>
      <c r="S14" s="21">
        <v>41</v>
      </c>
      <c r="T14" s="21">
        <v>37.11</v>
      </c>
      <c r="U14" s="21">
        <v>3</v>
      </c>
      <c r="V14" s="21"/>
      <c r="W14" s="21" t="s">
        <v>138</v>
      </c>
    </row>
    <row r="15" spans="1:23" s="14" customFormat="1" ht="12.75">
      <c r="A15" s="21">
        <v>6</v>
      </c>
      <c r="B15" s="52" t="s">
        <v>116</v>
      </c>
      <c r="C15" s="52" t="s">
        <v>124</v>
      </c>
      <c r="D15" s="21" t="s">
        <v>135</v>
      </c>
      <c r="E15" s="21"/>
      <c r="F15" s="21">
        <v>6</v>
      </c>
      <c r="G15" s="26">
        <v>18</v>
      </c>
      <c r="H15" s="21">
        <v>20</v>
      </c>
      <c r="I15" s="21"/>
      <c r="J15" s="27"/>
      <c r="K15" s="21">
        <v>11</v>
      </c>
      <c r="L15" s="21"/>
      <c r="M15" s="21"/>
      <c r="N15" s="21"/>
      <c r="O15" s="26">
        <v>20</v>
      </c>
      <c r="P15" s="21">
        <v>3</v>
      </c>
      <c r="Q15" s="21"/>
      <c r="R15" s="27"/>
      <c r="S15" s="21">
        <v>38</v>
      </c>
      <c r="T15" s="21">
        <v>23</v>
      </c>
      <c r="U15" s="21">
        <v>4</v>
      </c>
      <c r="V15" s="21">
        <v>152</v>
      </c>
      <c r="W15" s="21" t="s">
        <v>138</v>
      </c>
    </row>
    <row r="16" spans="1:23" s="14" customFormat="1" ht="12.75">
      <c r="A16" s="21">
        <v>5</v>
      </c>
      <c r="B16" s="52" t="s">
        <v>126</v>
      </c>
      <c r="C16" s="52" t="s">
        <v>110</v>
      </c>
      <c r="D16" s="21" t="s">
        <v>135</v>
      </c>
      <c r="E16" s="21"/>
      <c r="F16" s="21">
        <v>5</v>
      </c>
      <c r="G16" s="26">
        <v>0</v>
      </c>
      <c r="H16" s="21"/>
      <c r="I16" s="21"/>
      <c r="J16" s="27"/>
      <c r="K16" s="21">
        <v>7</v>
      </c>
      <c r="L16" s="21">
        <v>13.82</v>
      </c>
      <c r="M16" s="21"/>
      <c r="N16" s="21"/>
      <c r="O16" s="26">
        <v>21</v>
      </c>
      <c r="P16" s="21">
        <v>15</v>
      </c>
      <c r="Q16" s="21"/>
      <c r="R16" s="27"/>
      <c r="S16" s="21">
        <v>28</v>
      </c>
      <c r="T16" s="21">
        <v>28.82</v>
      </c>
      <c r="U16" s="21">
        <v>5</v>
      </c>
      <c r="V16" s="21"/>
      <c r="W16" s="21" t="s">
        <v>138</v>
      </c>
    </row>
    <row r="17" spans="1:23" s="14" customFormat="1" ht="12.75">
      <c r="A17" s="21">
        <v>8</v>
      </c>
      <c r="B17" s="52" t="s">
        <v>129</v>
      </c>
      <c r="C17" s="52" t="s">
        <v>110</v>
      </c>
      <c r="D17" s="21" t="s">
        <v>135</v>
      </c>
      <c r="E17" s="21"/>
      <c r="F17" s="21">
        <v>8</v>
      </c>
      <c r="G17" s="26">
        <v>0</v>
      </c>
      <c r="H17" s="21"/>
      <c r="I17" s="21"/>
      <c r="J17" s="27"/>
      <c r="K17" s="21">
        <v>0</v>
      </c>
      <c r="L17" s="21"/>
      <c r="M17" s="21"/>
      <c r="N17" s="21"/>
      <c r="O17" s="26">
        <v>13</v>
      </c>
      <c r="P17" s="21"/>
      <c r="Q17" s="21"/>
      <c r="R17" s="27"/>
      <c r="S17" s="21">
        <v>13</v>
      </c>
      <c r="T17" s="21">
        <v>0</v>
      </c>
      <c r="U17" s="21">
        <v>6</v>
      </c>
      <c r="V17" s="21">
        <v>52</v>
      </c>
      <c r="W17" s="21" t="s">
        <v>138</v>
      </c>
    </row>
    <row r="18" spans="1:23" s="14" customFormat="1" ht="12.75">
      <c r="A18" s="21">
        <v>4</v>
      </c>
      <c r="B18" s="52" t="s">
        <v>117</v>
      </c>
      <c r="C18" s="52" t="s">
        <v>124</v>
      </c>
      <c r="D18" s="21" t="s">
        <v>135</v>
      </c>
      <c r="E18" s="21"/>
      <c r="F18" s="21">
        <v>4</v>
      </c>
      <c r="G18" s="26">
        <v>0</v>
      </c>
      <c r="H18" s="21"/>
      <c r="I18" s="21"/>
      <c r="J18" s="27"/>
      <c r="K18" s="21">
        <v>0</v>
      </c>
      <c r="L18" s="21"/>
      <c r="M18" s="21"/>
      <c r="N18" s="21"/>
      <c r="O18" s="26">
        <v>0</v>
      </c>
      <c r="P18" s="21"/>
      <c r="Q18" s="21"/>
      <c r="R18" s="27"/>
      <c r="S18" s="21">
        <v>0</v>
      </c>
      <c r="T18" s="21">
        <v>0</v>
      </c>
      <c r="U18" s="21"/>
      <c r="V18" s="21">
        <v>0</v>
      </c>
      <c r="W18" s="21" t="s">
        <v>138</v>
      </c>
    </row>
    <row r="19" spans="1:23" s="14" customFormat="1" ht="12.75">
      <c r="A19" s="21">
        <v>7</v>
      </c>
      <c r="B19" s="52" t="s">
        <v>123</v>
      </c>
      <c r="C19" s="52" t="s">
        <v>124</v>
      </c>
      <c r="D19" s="21" t="s">
        <v>135</v>
      </c>
      <c r="E19" s="21"/>
      <c r="F19" s="21">
        <v>7</v>
      </c>
      <c r="G19" s="26">
        <v>0</v>
      </c>
      <c r="H19" s="21"/>
      <c r="I19" s="21"/>
      <c r="J19" s="27"/>
      <c r="K19" s="21">
        <v>0</v>
      </c>
      <c r="L19" s="21"/>
      <c r="M19" s="21"/>
      <c r="N19" s="21"/>
      <c r="O19" s="26">
        <v>0</v>
      </c>
      <c r="P19" s="21"/>
      <c r="Q19" s="21"/>
      <c r="R19" s="27"/>
      <c r="S19" s="21">
        <v>0</v>
      </c>
      <c r="T19" s="21">
        <v>0</v>
      </c>
      <c r="U19" s="21"/>
      <c r="V19" s="21">
        <v>0</v>
      </c>
      <c r="W19" s="21" t="s">
        <v>138</v>
      </c>
    </row>
    <row r="20" spans="1:23" s="14" customFormat="1" ht="12.75">
      <c r="A20" s="21"/>
      <c r="B20" s="52"/>
      <c r="C20" s="52"/>
      <c r="D20" s="21"/>
      <c r="E20" s="21"/>
      <c r="F20" s="21"/>
      <c r="G20" s="26"/>
      <c r="H20" s="21"/>
      <c r="I20" s="21"/>
      <c r="J20" s="27"/>
      <c r="K20" s="21"/>
      <c r="L20" s="21"/>
      <c r="M20" s="21"/>
      <c r="N20" s="21"/>
      <c r="O20" s="26"/>
      <c r="P20" s="21"/>
      <c r="Q20" s="21"/>
      <c r="R20" s="27"/>
      <c r="S20" s="21"/>
      <c r="T20" s="21"/>
      <c r="U20" s="21"/>
      <c r="V20" s="21"/>
      <c r="W20" s="21"/>
    </row>
    <row r="21" spans="1:23" s="14" customFormat="1" ht="12.75" hidden="1">
      <c r="A21" s="21">
        <v>10</v>
      </c>
      <c r="B21" s="52" t="str">
        <f>IF(ISERROR(VLOOKUP($A21,#REF!,2,FALSE))=TRUE," ",VLOOKUP($A21,#REF!,2,FALSE))</f>
        <v> </v>
      </c>
      <c r="C21" s="52" t="str">
        <f>IF(ISERROR(VLOOKUP($A21,#REF!,3,FALSE))=TRUE," ",VLOOKUP($A21,#REF!,3,FALSE))</f>
        <v> </v>
      </c>
      <c r="D21" s="21" t="str">
        <f>IF(ISERROR(VLOOKUP($A21,#REF!,4,FALSE))=TRUE," ",IF(VLOOKUP($A21,#REF!,4,FALSE)=0,"б/р",VLOOKUP($A21,#REF!,4,FALSE)))</f>
        <v> </v>
      </c>
      <c r="E21" s="21"/>
      <c r="F21" s="21"/>
      <c r="G21" s="26" t="e">
        <f>COUNTIF(#REF!,F21)</f>
        <v>#REF!</v>
      </c>
      <c r="H21" s="21"/>
      <c r="I21" s="21"/>
      <c r="J21" s="27"/>
      <c r="K21" s="21" t="e">
        <f>COUNTIF(#REF!,F21)</f>
        <v>#REF!</v>
      </c>
      <c r="L21" s="21"/>
      <c r="M21" s="21"/>
      <c r="N21" s="21"/>
      <c r="O21" s="26" t="e">
        <f>COUNTIF(#REF!,F21)</f>
        <v>#REF!</v>
      </c>
      <c r="P21" s="21"/>
      <c r="Q21" s="21"/>
      <c r="R21" s="27"/>
      <c r="S21" s="21" t="e">
        <f aca="true" t="shared" si="0" ref="S21:S31">IF(D18=2,MAX(G21,K21),SUM(SUM(G21+K21+O21)-MIN(G21,K21,O21)))</f>
        <v>#REF!</v>
      </c>
      <c r="T21" s="21" t="e">
        <f aca="true" t="shared" si="1" ref="T21:T31">IF(D18=2,IF(G21=MAX(G21,K21),H21,L21),IF(O21=MIN(G21,K21,O21),SUM(H21+L21),IF(K21=MIN(G21,K21,O21),SUM(H21+P21),SUM(L21+P21))))</f>
        <v>#REF!</v>
      </c>
      <c r="U21" s="21"/>
      <c r="V21" s="21">
        <f aca="true" t="shared" si="2" ref="V21:V31">IF(ISERROR(SUM(200*S21/MAX($S$12:$S$46)))=TRUE,0,SUM(200*S21/MAX($S$12:$S$46)))</f>
        <v>0</v>
      </c>
      <c r="W21" s="21" t="str">
        <f aca="true" t="shared" si="3" ref="W21:W31">IF($Q$2="В 3.5",IF(S21&gt;=57,"КМС",IF(S21&gt;=47,1,IF(S21&gt;=42,2,IF(S21&gt;=37,3,IF(S21&gt;=33,4,IF(S21&gt;=28,5,"---")))))),"---")</f>
        <v>---</v>
      </c>
    </row>
    <row r="22" spans="1:23" s="14" customFormat="1" ht="12.75" hidden="1">
      <c r="A22" s="21">
        <v>11</v>
      </c>
      <c r="B22" s="52" t="str">
        <f>IF(ISERROR(VLOOKUP($A22,#REF!,2,FALSE))=TRUE," ",VLOOKUP($A22,#REF!,2,FALSE))</f>
        <v> </v>
      </c>
      <c r="C22" s="52" t="str">
        <f>IF(ISERROR(VLOOKUP($A22,#REF!,3,FALSE))=TRUE," ",VLOOKUP($A22,#REF!,3,FALSE))</f>
        <v> </v>
      </c>
      <c r="D22" s="21" t="str">
        <f>IF(ISERROR(VLOOKUP($A22,#REF!,4,FALSE))=TRUE," ",IF(VLOOKUP($A22,#REF!,4,FALSE)=0,"б/р",VLOOKUP($A22,#REF!,4,FALSE)))</f>
        <v> </v>
      </c>
      <c r="E22" s="21"/>
      <c r="F22" s="21"/>
      <c r="G22" s="26" t="e">
        <f>COUNTIF(#REF!,F22)</f>
        <v>#REF!</v>
      </c>
      <c r="H22" s="21"/>
      <c r="I22" s="21"/>
      <c r="J22" s="27"/>
      <c r="K22" s="21" t="e">
        <f>COUNTIF(#REF!,F22)</f>
        <v>#REF!</v>
      </c>
      <c r="L22" s="21"/>
      <c r="M22" s="21"/>
      <c r="N22" s="21"/>
      <c r="O22" s="26" t="e">
        <f>COUNTIF(#REF!,F22)</f>
        <v>#REF!</v>
      </c>
      <c r="P22" s="21"/>
      <c r="Q22" s="21"/>
      <c r="R22" s="27"/>
      <c r="S22" s="21" t="e">
        <f t="shared" si="0"/>
        <v>#REF!</v>
      </c>
      <c r="T22" s="21" t="e">
        <f t="shared" si="1"/>
        <v>#REF!</v>
      </c>
      <c r="U22" s="21"/>
      <c r="V22" s="21">
        <f t="shared" si="2"/>
        <v>0</v>
      </c>
      <c r="W22" s="21" t="str">
        <f t="shared" si="3"/>
        <v>---</v>
      </c>
    </row>
    <row r="23" spans="1:23" s="14" customFormat="1" ht="12.75" hidden="1">
      <c r="A23" s="21">
        <v>12</v>
      </c>
      <c r="B23" s="52" t="str">
        <f>IF(ISERROR(VLOOKUP($A23,#REF!,2,FALSE))=TRUE," ",VLOOKUP($A23,#REF!,2,FALSE))</f>
        <v> </v>
      </c>
      <c r="C23" s="52" t="str">
        <f>IF(ISERROR(VLOOKUP($A23,#REF!,3,FALSE))=TRUE," ",VLOOKUP($A23,#REF!,3,FALSE))</f>
        <v> </v>
      </c>
      <c r="D23" s="21" t="str">
        <f>IF(ISERROR(VLOOKUP($A23,#REF!,4,FALSE))=TRUE," ",IF(VLOOKUP($A23,#REF!,4,FALSE)=0,"б/р",VLOOKUP($A23,#REF!,4,FALSE)))</f>
        <v> </v>
      </c>
      <c r="E23" s="21"/>
      <c r="F23" s="21"/>
      <c r="G23" s="26" t="e">
        <f>COUNTIF(#REF!,F23)</f>
        <v>#REF!</v>
      </c>
      <c r="H23" s="21"/>
      <c r="I23" s="21"/>
      <c r="J23" s="27"/>
      <c r="K23" s="21" t="e">
        <f>COUNTIF(#REF!,F23)</f>
        <v>#REF!</v>
      </c>
      <c r="L23" s="21"/>
      <c r="M23" s="21"/>
      <c r="N23" s="21"/>
      <c r="O23" s="26" t="e">
        <f>COUNTIF(#REF!,F23)</f>
        <v>#REF!</v>
      </c>
      <c r="P23" s="21"/>
      <c r="Q23" s="21"/>
      <c r="R23" s="27"/>
      <c r="S23" s="21" t="e">
        <f t="shared" si="0"/>
        <v>#REF!</v>
      </c>
      <c r="T23" s="21" t="e">
        <f t="shared" si="1"/>
        <v>#REF!</v>
      </c>
      <c r="U23" s="21"/>
      <c r="V23" s="21">
        <f t="shared" si="2"/>
        <v>0</v>
      </c>
      <c r="W23" s="21" t="str">
        <f t="shared" si="3"/>
        <v>---</v>
      </c>
    </row>
    <row r="24" spans="1:23" s="14" customFormat="1" ht="12.75" hidden="1">
      <c r="A24" s="21">
        <v>13</v>
      </c>
      <c r="B24" s="52" t="str">
        <f>IF(ISERROR(VLOOKUP($A24,#REF!,2,FALSE))=TRUE," ",VLOOKUP($A24,#REF!,2,FALSE))</f>
        <v> </v>
      </c>
      <c r="C24" s="52" t="str">
        <f>IF(ISERROR(VLOOKUP($A24,#REF!,3,FALSE))=TRUE," ",VLOOKUP($A24,#REF!,3,FALSE))</f>
        <v> </v>
      </c>
      <c r="D24" s="21" t="str">
        <f>IF(ISERROR(VLOOKUP($A24,#REF!,4,FALSE))=TRUE," ",IF(VLOOKUP($A24,#REF!,4,FALSE)=0,"б/р",VLOOKUP($A24,#REF!,4,FALSE)))</f>
        <v> </v>
      </c>
      <c r="E24" s="21"/>
      <c r="F24" s="21"/>
      <c r="G24" s="26" t="e">
        <f>COUNTIF(#REF!,F24)</f>
        <v>#REF!</v>
      </c>
      <c r="H24" s="21"/>
      <c r="I24" s="21"/>
      <c r="J24" s="27"/>
      <c r="K24" s="21" t="e">
        <f>COUNTIF(#REF!,F24)</f>
        <v>#REF!</v>
      </c>
      <c r="L24" s="21"/>
      <c r="M24" s="21"/>
      <c r="N24" s="21"/>
      <c r="O24" s="26" t="e">
        <f>COUNTIF(#REF!,F24)</f>
        <v>#REF!</v>
      </c>
      <c r="P24" s="21"/>
      <c r="Q24" s="21"/>
      <c r="R24" s="27"/>
      <c r="S24" s="21" t="e">
        <f t="shared" si="0"/>
        <v>#REF!</v>
      </c>
      <c r="T24" s="21" t="e">
        <f t="shared" si="1"/>
        <v>#REF!</v>
      </c>
      <c r="U24" s="21"/>
      <c r="V24" s="21">
        <f t="shared" si="2"/>
        <v>0</v>
      </c>
      <c r="W24" s="21" t="str">
        <f t="shared" si="3"/>
        <v>---</v>
      </c>
    </row>
    <row r="25" spans="1:23" s="14" customFormat="1" ht="12.75" hidden="1">
      <c r="A25" s="21">
        <v>14</v>
      </c>
      <c r="B25" s="52" t="str">
        <f>IF(ISERROR(VLOOKUP($A25,#REF!,2,FALSE))=TRUE," ",VLOOKUP($A25,#REF!,2,FALSE))</f>
        <v> </v>
      </c>
      <c r="C25" s="52" t="str">
        <f>IF(ISERROR(VLOOKUP($A25,#REF!,3,FALSE))=TRUE," ",VLOOKUP($A25,#REF!,3,FALSE))</f>
        <v> </v>
      </c>
      <c r="D25" s="21" t="str">
        <f>IF(ISERROR(VLOOKUP($A25,#REF!,4,FALSE))=TRUE," ",IF(VLOOKUP($A25,#REF!,4,FALSE)=0,"б/р",VLOOKUP($A25,#REF!,4,FALSE)))</f>
        <v> </v>
      </c>
      <c r="E25" s="21"/>
      <c r="F25" s="21"/>
      <c r="G25" s="26" t="e">
        <f>COUNTIF(#REF!,F25)</f>
        <v>#REF!</v>
      </c>
      <c r="H25" s="21"/>
      <c r="I25" s="21"/>
      <c r="J25" s="27"/>
      <c r="K25" s="21" t="e">
        <f>COUNTIF(#REF!,F25)</f>
        <v>#REF!</v>
      </c>
      <c r="L25" s="21"/>
      <c r="M25" s="21"/>
      <c r="N25" s="21"/>
      <c r="O25" s="26" t="e">
        <f>COUNTIF(#REF!,F25)</f>
        <v>#REF!</v>
      </c>
      <c r="P25" s="21"/>
      <c r="Q25" s="21"/>
      <c r="R25" s="27"/>
      <c r="S25" s="21" t="e">
        <f t="shared" si="0"/>
        <v>#REF!</v>
      </c>
      <c r="T25" s="21" t="e">
        <f t="shared" si="1"/>
        <v>#REF!</v>
      </c>
      <c r="U25" s="21"/>
      <c r="V25" s="21">
        <f t="shared" si="2"/>
        <v>0</v>
      </c>
      <c r="W25" s="21" t="str">
        <f t="shared" si="3"/>
        <v>---</v>
      </c>
    </row>
    <row r="26" spans="1:23" s="14" customFormat="1" ht="12.75" hidden="1">
      <c r="A26" s="21">
        <v>15</v>
      </c>
      <c r="B26" s="52" t="str">
        <f>IF(ISERROR(VLOOKUP($A26,#REF!,2,FALSE))=TRUE," ",VLOOKUP($A26,#REF!,2,FALSE))</f>
        <v> </v>
      </c>
      <c r="C26" s="52" t="str">
        <f>IF(ISERROR(VLOOKUP($A26,#REF!,3,FALSE))=TRUE," ",VLOOKUP($A26,#REF!,3,FALSE))</f>
        <v> </v>
      </c>
      <c r="D26" s="21" t="str">
        <f>IF(ISERROR(VLOOKUP($A26,#REF!,4,FALSE))=TRUE," ",IF(VLOOKUP($A26,#REF!,4,FALSE)=0,"б/р",VLOOKUP($A26,#REF!,4,FALSE)))</f>
        <v> </v>
      </c>
      <c r="E26" s="21"/>
      <c r="F26" s="21"/>
      <c r="G26" s="26" t="e">
        <f>COUNTIF(#REF!,F26)</f>
        <v>#REF!</v>
      </c>
      <c r="H26" s="21"/>
      <c r="I26" s="21"/>
      <c r="J26" s="27"/>
      <c r="K26" s="21" t="e">
        <f>COUNTIF(#REF!,F26)</f>
        <v>#REF!</v>
      </c>
      <c r="L26" s="21"/>
      <c r="M26" s="21"/>
      <c r="N26" s="21"/>
      <c r="O26" s="26" t="e">
        <f>COUNTIF(#REF!,F26)</f>
        <v>#REF!</v>
      </c>
      <c r="P26" s="21"/>
      <c r="Q26" s="21"/>
      <c r="R26" s="27"/>
      <c r="S26" s="21" t="e">
        <f t="shared" si="0"/>
        <v>#REF!</v>
      </c>
      <c r="T26" s="21" t="e">
        <f t="shared" si="1"/>
        <v>#REF!</v>
      </c>
      <c r="U26" s="21"/>
      <c r="V26" s="21">
        <f t="shared" si="2"/>
        <v>0</v>
      </c>
      <c r="W26" s="21" t="str">
        <f t="shared" si="3"/>
        <v>---</v>
      </c>
    </row>
    <row r="27" spans="1:23" s="14" customFormat="1" ht="12.75" hidden="1">
      <c r="A27" s="21">
        <v>16</v>
      </c>
      <c r="B27" s="52" t="str">
        <f>IF(ISERROR(VLOOKUP($A27,#REF!,2,FALSE))=TRUE," ",VLOOKUP($A27,#REF!,2,FALSE))</f>
        <v> </v>
      </c>
      <c r="C27" s="52" t="str">
        <f>IF(ISERROR(VLOOKUP($A27,#REF!,3,FALSE))=TRUE," ",VLOOKUP($A27,#REF!,3,FALSE))</f>
        <v> </v>
      </c>
      <c r="D27" s="21" t="str">
        <f>IF(ISERROR(VLOOKUP($A27,#REF!,4,FALSE))=TRUE," ",IF(VLOOKUP($A27,#REF!,4,FALSE)=0,"б/р",VLOOKUP($A27,#REF!,4,FALSE)))</f>
        <v> </v>
      </c>
      <c r="E27" s="21"/>
      <c r="F27" s="21"/>
      <c r="G27" s="26" t="e">
        <f>COUNTIF(#REF!,F27)</f>
        <v>#REF!</v>
      </c>
      <c r="H27" s="21"/>
      <c r="I27" s="21"/>
      <c r="J27" s="27"/>
      <c r="K27" s="21" t="e">
        <f>COUNTIF(#REF!,F27)</f>
        <v>#REF!</v>
      </c>
      <c r="L27" s="21"/>
      <c r="M27" s="21"/>
      <c r="N27" s="21"/>
      <c r="O27" s="26" t="e">
        <f>COUNTIF(#REF!,F27)</f>
        <v>#REF!</v>
      </c>
      <c r="P27" s="21"/>
      <c r="Q27" s="21"/>
      <c r="R27" s="27"/>
      <c r="S27" s="21" t="e">
        <f t="shared" si="0"/>
        <v>#REF!</v>
      </c>
      <c r="T27" s="21" t="e">
        <f t="shared" si="1"/>
        <v>#REF!</v>
      </c>
      <c r="U27" s="21"/>
      <c r="V27" s="21">
        <f t="shared" si="2"/>
        <v>0</v>
      </c>
      <c r="W27" s="21" t="str">
        <f t="shared" si="3"/>
        <v>---</v>
      </c>
    </row>
    <row r="28" spans="1:23" s="14" customFormat="1" ht="12.75" hidden="1">
      <c r="A28" s="21">
        <v>17</v>
      </c>
      <c r="B28" s="52" t="str">
        <f>IF(ISERROR(VLOOKUP($A28,#REF!,2,FALSE))=TRUE," ",VLOOKUP($A28,#REF!,2,FALSE))</f>
        <v> </v>
      </c>
      <c r="C28" s="52" t="str">
        <f>IF(ISERROR(VLOOKUP($A28,#REF!,3,FALSE))=TRUE," ",VLOOKUP($A28,#REF!,3,FALSE))</f>
        <v> </v>
      </c>
      <c r="D28" s="21" t="str">
        <f>IF(ISERROR(VLOOKUP($A28,#REF!,4,FALSE))=TRUE," ",IF(VLOOKUP($A28,#REF!,4,FALSE)=0,"б/р",VLOOKUP($A28,#REF!,4,FALSE)))</f>
        <v> </v>
      </c>
      <c r="E28" s="21"/>
      <c r="F28" s="21"/>
      <c r="G28" s="26" t="e">
        <f>COUNTIF(#REF!,F28)</f>
        <v>#REF!</v>
      </c>
      <c r="H28" s="21"/>
      <c r="I28" s="21"/>
      <c r="J28" s="27"/>
      <c r="K28" s="21" t="e">
        <f>COUNTIF(#REF!,F28)</f>
        <v>#REF!</v>
      </c>
      <c r="L28" s="21"/>
      <c r="M28" s="21"/>
      <c r="N28" s="21"/>
      <c r="O28" s="26" t="e">
        <f>COUNTIF(#REF!,F28)</f>
        <v>#REF!</v>
      </c>
      <c r="P28" s="21"/>
      <c r="Q28" s="21"/>
      <c r="R28" s="27"/>
      <c r="S28" s="21" t="e">
        <f t="shared" si="0"/>
        <v>#REF!</v>
      </c>
      <c r="T28" s="21" t="e">
        <f t="shared" si="1"/>
        <v>#REF!</v>
      </c>
      <c r="U28" s="21"/>
      <c r="V28" s="21">
        <f t="shared" si="2"/>
        <v>0</v>
      </c>
      <c r="W28" s="21" t="str">
        <f t="shared" si="3"/>
        <v>---</v>
      </c>
    </row>
    <row r="29" spans="1:23" s="14" customFormat="1" ht="12.75" hidden="1">
      <c r="A29" s="21">
        <v>18</v>
      </c>
      <c r="B29" s="52" t="str">
        <f>IF(ISERROR(VLOOKUP($A29,#REF!,2,FALSE))=TRUE," ",VLOOKUP($A29,#REF!,2,FALSE))</f>
        <v> </v>
      </c>
      <c r="C29" s="52" t="str">
        <f>IF(ISERROR(VLOOKUP($A29,#REF!,3,FALSE))=TRUE," ",VLOOKUP($A29,#REF!,3,FALSE))</f>
        <v> </v>
      </c>
      <c r="D29" s="21" t="str">
        <f>IF(ISERROR(VLOOKUP($A29,#REF!,4,FALSE))=TRUE," ",IF(VLOOKUP($A29,#REF!,4,FALSE)=0,"б/р",VLOOKUP($A29,#REF!,4,FALSE)))</f>
        <v> </v>
      </c>
      <c r="E29" s="21"/>
      <c r="F29" s="21"/>
      <c r="G29" s="26" t="e">
        <f>COUNTIF(#REF!,F29)</f>
        <v>#REF!</v>
      </c>
      <c r="H29" s="21"/>
      <c r="I29" s="21"/>
      <c r="J29" s="27"/>
      <c r="K29" s="21" t="e">
        <f>COUNTIF(#REF!,F29)</f>
        <v>#REF!</v>
      </c>
      <c r="L29" s="21"/>
      <c r="M29" s="21"/>
      <c r="N29" s="21"/>
      <c r="O29" s="26" t="e">
        <f>COUNTIF(#REF!,F29)</f>
        <v>#REF!</v>
      </c>
      <c r="P29" s="21"/>
      <c r="Q29" s="21"/>
      <c r="R29" s="27"/>
      <c r="S29" s="21" t="e">
        <f t="shared" si="0"/>
        <v>#REF!</v>
      </c>
      <c r="T29" s="21" t="e">
        <f t="shared" si="1"/>
        <v>#REF!</v>
      </c>
      <c r="U29" s="21"/>
      <c r="V29" s="21">
        <f t="shared" si="2"/>
        <v>0</v>
      </c>
      <c r="W29" s="21" t="str">
        <f t="shared" si="3"/>
        <v>---</v>
      </c>
    </row>
    <row r="30" spans="1:23" s="14" customFormat="1" ht="12.75" hidden="1">
      <c r="A30" s="21">
        <v>19</v>
      </c>
      <c r="B30" s="52" t="str">
        <f>IF(ISERROR(VLOOKUP($A30,#REF!,2,FALSE))=TRUE," ",VLOOKUP($A30,#REF!,2,FALSE))</f>
        <v> </v>
      </c>
      <c r="C30" s="52" t="str">
        <f>IF(ISERROR(VLOOKUP($A30,#REF!,3,FALSE))=TRUE," ",VLOOKUP($A30,#REF!,3,FALSE))</f>
        <v> </v>
      </c>
      <c r="D30" s="21" t="str">
        <f>IF(ISERROR(VLOOKUP($A30,#REF!,4,FALSE))=TRUE," ",IF(VLOOKUP($A30,#REF!,4,FALSE)=0,"б/р",VLOOKUP($A30,#REF!,4,FALSE)))</f>
        <v> </v>
      </c>
      <c r="E30" s="21"/>
      <c r="F30" s="21"/>
      <c r="G30" s="26" t="e">
        <f>COUNTIF(#REF!,F30)</f>
        <v>#REF!</v>
      </c>
      <c r="H30" s="21"/>
      <c r="I30" s="21"/>
      <c r="J30" s="27"/>
      <c r="K30" s="21" t="e">
        <f>COUNTIF(#REF!,F30)</f>
        <v>#REF!</v>
      </c>
      <c r="L30" s="21"/>
      <c r="M30" s="21"/>
      <c r="N30" s="21"/>
      <c r="O30" s="26" t="e">
        <f>COUNTIF(#REF!,F30)</f>
        <v>#REF!</v>
      </c>
      <c r="P30" s="21"/>
      <c r="Q30" s="21"/>
      <c r="R30" s="27"/>
      <c r="S30" s="21" t="e">
        <f t="shared" si="0"/>
        <v>#REF!</v>
      </c>
      <c r="T30" s="21" t="e">
        <f t="shared" si="1"/>
        <v>#REF!</v>
      </c>
      <c r="U30" s="21"/>
      <c r="V30" s="21">
        <f t="shared" si="2"/>
        <v>0</v>
      </c>
      <c r="W30" s="21" t="str">
        <f t="shared" si="3"/>
        <v>---</v>
      </c>
    </row>
    <row r="31" spans="1:23" s="14" customFormat="1" ht="12.75" hidden="1">
      <c r="A31" s="21">
        <v>20</v>
      </c>
      <c r="B31" s="52" t="str">
        <f>IF(ISERROR(VLOOKUP($A31,#REF!,2,FALSE))=TRUE," ",VLOOKUP($A31,#REF!,2,FALSE))</f>
        <v> </v>
      </c>
      <c r="C31" s="52" t="str">
        <f>IF(ISERROR(VLOOKUP($A31,#REF!,3,FALSE))=TRUE," ",VLOOKUP($A31,#REF!,3,FALSE))</f>
        <v> </v>
      </c>
      <c r="D31" s="21" t="str">
        <f>IF(ISERROR(VLOOKUP($A31,#REF!,4,FALSE))=TRUE," ",IF(VLOOKUP($A31,#REF!,4,FALSE)=0,"б/р",VLOOKUP($A31,#REF!,4,FALSE)))</f>
        <v> </v>
      </c>
      <c r="E31" s="21"/>
      <c r="F31" s="21"/>
      <c r="G31" s="26" t="e">
        <f>COUNTIF(#REF!,F31)</f>
        <v>#REF!</v>
      </c>
      <c r="H31" s="21"/>
      <c r="I31" s="21"/>
      <c r="J31" s="27"/>
      <c r="K31" s="21" t="e">
        <f>COUNTIF(#REF!,F31)</f>
        <v>#REF!</v>
      </c>
      <c r="L31" s="21"/>
      <c r="M31" s="21"/>
      <c r="N31" s="21"/>
      <c r="O31" s="26" t="e">
        <f>COUNTIF(#REF!,F31)</f>
        <v>#REF!</v>
      </c>
      <c r="P31" s="21"/>
      <c r="Q31" s="21"/>
      <c r="R31" s="27"/>
      <c r="S31" s="21" t="e">
        <f t="shared" si="0"/>
        <v>#REF!</v>
      </c>
      <c r="T31" s="21" t="e">
        <f t="shared" si="1"/>
        <v>#REF!</v>
      </c>
      <c r="U31" s="21"/>
      <c r="V31" s="21">
        <f t="shared" si="2"/>
        <v>0</v>
      </c>
      <c r="W31" s="21" t="str">
        <f t="shared" si="3"/>
        <v>---</v>
      </c>
    </row>
    <row r="32" s="9" customFormat="1" ht="12.75"/>
    <row r="33" spans="1:23" s="9" customFormat="1" ht="15.75" hidden="1">
      <c r="A33"/>
      <c r="B33"/>
      <c r="C33"/>
      <c r="D33"/>
      <c r="E33"/>
      <c r="F33"/>
      <c r="G33"/>
      <c r="H33"/>
      <c r="I33"/>
      <c r="J33"/>
      <c r="K33" s="29" t="s">
        <v>61</v>
      </c>
      <c r="L33"/>
      <c r="M33"/>
      <c r="N33"/>
      <c r="O33"/>
      <c r="P33"/>
      <c r="Q33"/>
      <c r="R33"/>
      <c r="S33"/>
      <c r="T33"/>
      <c r="U33"/>
      <c r="V33"/>
      <c r="W33"/>
    </row>
    <row r="34" spans="1:23" s="9" customFormat="1" ht="13.5" hidden="1" thickBo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14" customFormat="1" ht="12.75" hidden="1">
      <c r="A35" s="32" t="s">
        <v>33</v>
      </c>
      <c r="B35" s="18" t="s">
        <v>44</v>
      </c>
      <c r="C35" s="18" t="s">
        <v>6</v>
      </c>
      <c r="D35" s="18" t="s">
        <v>45</v>
      </c>
      <c r="E35" s="18" t="s">
        <v>46</v>
      </c>
      <c r="F35" s="18" t="s">
        <v>43</v>
      </c>
      <c r="G35" s="37"/>
      <c r="H35" s="25" t="s">
        <v>48</v>
      </c>
      <c r="I35" s="38" t="s">
        <v>49</v>
      </c>
      <c r="J35" s="39"/>
      <c r="K35" s="36"/>
      <c r="L35" s="36" t="s">
        <v>50</v>
      </c>
      <c r="M35" s="35" t="s">
        <v>49</v>
      </c>
      <c r="N35" s="36"/>
      <c r="O35" s="37"/>
      <c r="P35" s="25" t="s">
        <v>51</v>
      </c>
      <c r="Q35" s="38"/>
      <c r="R35" s="39"/>
      <c r="S35" s="18" t="s">
        <v>52</v>
      </c>
      <c r="T35" s="18"/>
      <c r="U35" s="18" t="s">
        <v>30</v>
      </c>
      <c r="V35" s="18" t="s">
        <v>40</v>
      </c>
      <c r="W35" s="18" t="s">
        <v>53</v>
      </c>
    </row>
    <row r="36" spans="1:23" s="14" customFormat="1" ht="20.25" hidden="1" thickBot="1">
      <c r="A36" s="33" t="s">
        <v>62</v>
      </c>
      <c r="B36" s="19"/>
      <c r="C36" s="19"/>
      <c r="D36" s="19" t="s">
        <v>7</v>
      </c>
      <c r="E36" s="34" t="s">
        <v>54</v>
      </c>
      <c r="F36" s="19" t="s">
        <v>19</v>
      </c>
      <c r="G36" s="40" t="s">
        <v>55</v>
      </c>
      <c r="H36" s="34" t="s">
        <v>56</v>
      </c>
      <c r="I36" s="19" t="s">
        <v>57</v>
      </c>
      <c r="J36" s="41" t="s">
        <v>58</v>
      </c>
      <c r="K36" s="19" t="s">
        <v>55</v>
      </c>
      <c r="L36" s="31" t="s">
        <v>56</v>
      </c>
      <c r="M36" s="19" t="s">
        <v>57</v>
      </c>
      <c r="N36" s="19" t="s">
        <v>58</v>
      </c>
      <c r="O36" s="40" t="s">
        <v>55</v>
      </c>
      <c r="P36" s="31" t="s">
        <v>56</v>
      </c>
      <c r="Q36" s="19" t="s">
        <v>57</v>
      </c>
      <c r="R36" s="41" t="s">
        <v>58</v>
      </c>
      <c r="S36" s="19" t="s">
        <v>55</v>
      </c>
      <c r="T36" s="34" t="s">
        <v>56</v>
      </c>
      <c r="U36" s="19"/>
      <c r="V36" s="19" t="s">
        <v>59</v>
      </c>
      <c r="W36" s="33" t="s">
        <v>60</v>
      </c>
    </row>
    <row r="37" spans="1:23" s="14" customFormat="1" ht="12.75" hidden="1">
      <c r="A37" s="21">
        <v>1</v>
      </c>
      <c r="B37" s="21"/>
      <c r="C37" s="21"/>
      <c r="D37" s="21"/>
      <c r="E37" s="21"/>
      <c r="F37" s="21"/>
      <c r="G37" s="26"/>
      <c r="H37" s="21"/>
      <c r="I37" s="21"/>
      <c r="J37" s="27"/>
      <c r="K37" s="21"/>
      <c r="L37" s="21"/>
      <c r="M37" s="21"/>
      <c r="N37" s="21"/>
      <c r="O37" s="26"/>
      <c r="P37" s="21"/>
      <c r="Q37" s="21"/>
      <c r="R37" s="27"/>
      <c r="S37" s="21">
        <f>MAX(G37,K37)</f>
        <v>0</v>
      </c>
      <c r="T37" s="21">
        <f>IF(G37=MAX(G37,K37),H37,L37)</f>
        <v>0</v>
      </c>
      <c r="U37" s="21"/>
      <c r="V37" s="21" t="e">
        <f>SUM(200*S37/MAX($S$12:$S$46))</f>
        <v>#REF!</v>
      </c>
      <c r="W37" s="21" t="str">
        <f>IF($Q$2="В 3.5",IF(S37&gt;=57,"КМС",IF(S37&gt;=47,1,IF(S37&gt;=42,2,IF(S37&gt;=37,3,IF(S37&gt;=33,4,IF(S37&gt;=28,5,"---")))))),"---")</f>
        <v>---</v>
      </c>
    </row>
    <row r="38" spans="1:23" s="14" customFormat="1" ht="12.75" hidden="1">
      <c r="A38" s="21">
        <v>2</v>
      </c>
      <c r="B38" s="21"/>
      <c r="C38" s="21"/>
      <c r="D38" s="21"/>
      <c r="E38" s="21"/>
      <c r="F38" s="21"/>
      <c r="G38" s="26"/>
      <c r="H38" s="21"/>
      <c r="I38" s="21"/>
      <c r="J38" s="27"/>
      <c r="K38" s="21"/>
      <c r="L38" s="21"/>
      <c r="M38" s="21"/>
      <c r="N38" s="21"/>
      <c r="O38" s="26"/>
      <c r="P38" s="21"/>
      <c r="Q38" s="21"/>
      <c r="R38" s="27"/>
      <c r="S38" s="21">
        <f>MAX(G38,K38)</f>
        <v>0</v>
      </c>
      <c r="T38" s="21">
        <f>IF(G38=MAX(G38,K38),H38,L38)</f>
        <v>0</v>
      </c>
      <c r="U38" s="21"/>
      <c r="V38" s="21" t="e">
        <f>SUM(200*S38/MAX($S$12:$S$46))</f>
        <v>#REF!</v>
      </c>
      <c r="W38" s="21" t="str">
        <f>IF($Q$2="В 3.5",IF(S38&gt;=57,"КМС",IF(S38&gt;=47,1,IF(S38&gt;=42,2,IF(S38&gt;=37,3,IF(S38&gt;=33,4,IF(S38&gt;=28,5,"---")))))),"---")</f>
        <v>---</v>
      </c>
    </row>
    <row r="39" spans="1:23" s="14" customFormat="1" ht="12.75" hidden="1">
      <c r="A39" s="21">
        <v>3</v>
      </c>
      <c r="B39" s="21"/>
      <c r="C39" s="21"/>
      <c r="D39" s="21"/>
      <c r="E39" s="21"/>
      <c r="F39" s="21"/>
      <c r="G39" s="26"/>
      <c r="H39" s="21"/>
      <c r="I39" s="21"/>
      <c r="J39" s="27"/>
      <c r="K39" s="21"/>
      <c r="L39" s="21"/>
      <c r="M39" s="21"/>
      <c r="N39" s="21"/>
      <c r="O39" s="26"/>
      <c r="P39" s="21"/>
      <c r="Q39" s="21"/>
      <c r="R39" s="27"/>
      <c r="S39" s="21">
        <f aca="true" t="shared" si="4" ref="S39:S46">MAX(G39,K39)</f>
        <v>0</v>
      </c>
      <c r="T39" s="21">
        <f aca="true" t="shared" si="5" ref="T39:T46">IF(G39=MAX(G39,K39),H39,L39)</f>
        <v>0</v>
      </c>
      <c r="U39" s="21"/>
      <c r="V39" s="21" t="e">
        <f aca="true" t="shared" si="6" ref="V39:V46">SUM(200*S39/MAX($S$12:$S$46))</f>
        <v>#REF!</v>
      </c>
      <c r="W39" s="21" t="str">
        <f aca="true" t="shared" si="7" ref="W39:W46">IF($Q$2="В 3.5",IF(S39&gt;=57,"КМС",IF(S39&gt;=47,1,IF(S39&gt;=42,2,IF(S39&gt;=37,3,IF(S39&gt;=33,4,IF(S39&gt;=28,5,"---")))))),"---")</f>
        <v>---</v>
      </c>
    </row>
    <row r="40" spans="1:23" s="14" customFormat="1" ht="12.75" hidden="1">
      <c r="A40" s="21">
        <v>4</v>
      </c>
      <c r="B40" s="21"/>
      <c r="C40" s="21"/>
      <c r="D40" s="21"/>
      <c r="E40" s="21"/>
      <c r="F40" s="21"/>
      <c r="G40" s="26"/>
      <c r="H40" s="21"/>
      <c r="I40" s="21"/>
      <c r="J40" s="27"/>
      <c r="K40" s="21"/>
      <c r="L40" s="21"/>
      <c r="M40" s="21"/>
      <c r="N40" s="21"/>
      <c r="O40" s="26"/>
      <c r="P40" s="21"/>
      <c r="Q40" s="21"/>
      <c r="R40" s="27"/>
      <c r="S40" s="21">
        <f t="shared" si="4"/>
        <v>0</v>
      </c>
      <c r="T40" s="21">
        <f t="shared" si="5"/>
        <v>0</v>
      </c>
      <c r="U40" s="21"/>
      <c r="V40" s="21" t="e">
        <f t="shared" si="6"/>
        <v>#REF!</v>
      </c>
      <c r="W40" s="21" t="str">
        <f t="shared" si="7"/>
        <v>---</v>
      </c>
    </row>
    <row r="41" spans="1:23" s="14" customFormat="1" ht="12.75" hidden="1">
      <c r="A41" s="21">
        <v>5</v>
      </c>
      <c r="B41" s="21"/>
      <c r="C41" s="21"/>
      <c r="D41" s="21"/>
      <c r="E41" s="21"/>
      <c r="F41" s="21"/>
      <c r="G41" s="26"/>
      <c r="H41" s="21"/>
      <c r="I41" s="21"/>
      <c r="J41" s="27"/>
      <c r="K41" s="21"/>
      <c r="L41" s="21"/>
      <c r="M41" s="21"/>
      <c r="N41" s="21"/>
      <c r="O41" s="26"/>
      <c r="P41" s="21"/>
      <c r="Q41" s="21"/>
      <c r="R41" s="27"/>
      <c r="S41" s="21">
        <f t="shared" si="4"/>
        <v>0</v>
      </c>
      <c r="T41" s="21">
        <f t="shared" si="5"/>
        <v>0</v>
      </c>
      <c r="U41" s="21"/>
      <c r="V41" s="21" t="e">
        <f t="shared" si="6"/>
        <v>#REF!</v>
      </c>
      <c r="W41" s="21" t="str">
        <f t="shared" si="7"/>
        <v>---</v>
      </c>
    </row>
    <row r="42" spans="1:23" s="14" customFormat="1" ht="12.75" hidden="1">
      <c r="A42" s="21">
        <v>6</v>
      </c>
      <c r="B42" s="21"/>
      <c r="C42" s="21"/>
      <c r="D42" s="21"/>
      <c r="E42" s="21"/>
      <c r="F42" s="21"/>
      <c r="G42" s="26"/>
      <c r="H42" s="21"/>
      <c r="I42" s="21"/>
      <c r="J42" s="27"/>
      <c r="K42" s="21"/>
      <c r="L42" s="21"/>
      <c r="M42" s="21"/>
      <c r="N42" s="21"/>
      <c r="O42" s="26"/>
      <c r="P42" s="21"/>
      <c r="Q42" s="21"/>
      <c r="R42" s="27"/>
      <c r="S42" s="21">
        <f t="shared" si="4"/>
        <v>0</v>
      </c>
      <c r="T42" s="21">
        <f t="shared" si="5"/>
        <v>0</v>
      </c>
      <c r="U42" s="21"/>
      <c r="V42" s="21" t="e">
        <f t="shared" si="6"/>
        <v>#REF!</v>
      </c>
      <c r="W42" s="21" t="str">
        <f t="shared" si="7"/>
        <v>---</v>
      </c>
    </row>
    <row r="43" spans="1:23" s="14" customFormat="1" ht="12.75" hidden="1">
      <c r="A43" s="21">
        <v>7</v>
      </c>
      <c r="B43" s="21"/>
      <c r="C43" s="21"/>
      <c r="D43" s="21"/>
      <c r="E43" s="21"/>
      <c r="F43" s="21"/>
      <c r="G43" s="26"/>
      <c r="H43" s="21"/>
      <c r="I43" s="21"/>
      <c r="J43" s="27"/>
      <c r="K43" s="21"/>
      <c r="L43" s="21"/>
      <c r="M43" s="21"/>
      <c r="N43" s="21"/>
      <c r="O43" s="26"/>
      <c r="P43" s="21"/>
      <c r="Q43" s="21"/>
      <c r="R43" s="27"/>
      <c r="S43" s="21">
        <f t="shared" si="4"/>
        <v>0</v>
      </c>
      <c r="T43" s="21">
        <f t="shared" si="5"/>
        <v>0</v>
      </c>
      <c r="U43" s="21"/>
      <c r="V43" s="21" t="e">
        <f t="shared" si="6"/>
        <v>#REF!</v>
      </c>
      <c r="W43" s="21" t="str">
        <f t="shared" si="7"/>
        <v>---</v>
      </c>
    </row>
    <row r="44" spans="1:23" s="14" customFormat="1" ht="12.75" hidden="1">
      <c r="A44" s="21">
        <v>8</v>
      </c>
      <c r="B44" s="21"/>
      <c r="C44" s="21"/>
      <c r="D44" s="21"/>
      <c r="E44" s="21"/>
      <c r="F44" s="21"/>
      <c r="G44" s="26"/>
      <c r="H44" s="21"/>
      <c r="I44" s="21"/>
      <c r="J44" s="27"/>
      <c r="K44" s="21"/>
      <c r="L44" s="21"/>
      <c r="M44" s="21"/>
      <c r="N44" s="21"/>
      <c r="O44" s="26"/>
      <c r="P44" s="21"/>
      <c r="Q44" s="21"/>
      <c r="R44" s="27"/>
      <c r="S44" s="21">
        <f t="shared" si="4"/>
        <v>0</v>
      </c>
      <c r="T44" s="21">
        <f t="shared" si="5"/>
        <v>0</v>
      </c>
      <c r="U44" s="21"/>
      <c r="V44" s="21" t="e">
        <f t="shared" si="6"/>
        <v>#REF!</v>
      </c>
      <c r="W44" s="21" t="str">
        <f t="shared" si="7"/>
        <v>---</v>
      </c>
    </row>
    <row r="45" spans="1:23" s="14" customFormat="1" ht="12.75" hidden="1">
      <c r="A45" s="21">
        <v>9</v>
      </c>
      <c r="B45" s="21"/>
      <c r="C45" s="21"/>
      <c r="D45" s="21"/>
      <c r="E45" s="21"/>
      <c r="F45" s="21"/>
      <c r="G45" s="26"/>
      <c r="H45" s="21"/>
      <c r="I45" s="21"/>
      <c r="J45" s="27"/>
      <c r="K45" s="21"/>
      <c r="L45" s="21"/>
      <c r="M45" s="21"/>
      <c r="N45" s="21"/>
      <c r="O45" s="26"/>
      <c r="P45" s="21"/>
      <c r="Q45" s="21"/>
      <c r="R45" s="27"/>
      <c r="S45" s="21">
        <f t="shared" si="4"/>
        <v>0</v>
      </c>
      <c r="T45" s="21">
        <f t="shared" si="5"/>
        <v>0</v>
      </c>
      <c r="U45" s="21"/>
      <c r="V45" s="21" t="e">
        <f t="shared" si="6"/>
        <v>#REF!</v>
      </c>
      <c r="W45" s="21" t="str">
        <f t="shared" si="7"/>
        <v>---</v>
      </c>
    </row>
    <row r="46" spans="1:23" s="14" customFormat="1" ht="13.5" hidden="1" thickBot="1">
      <c r="A46" s="42">
        <v>10</v>
      </c>
      <c r="B46" s="42"/>
      <c r="C46" s="42"/>
      <c r="D46" s="42"/>
      <c r="E46" s="42"/>
      <c r="F46" s="42"/>
      <c r="G46" s="43"/>
      <c r="H46" s="42"/>
      <c r="I46" s="42"/>
      <c r="J46" s="44"/>
      <c r="K46" s="42"/>
      <c r="L46" s="42"/>
      <c r="M46" s="42"/>
      <c r="N46" s="42"/>
      <c r="O46" s="43"/>
      <c r="P46" s="42"/>
      <c r="Q46" s="42"/>
      <c r="R46" s="44"/>
      <c r="S46" s="42">
        <f t="shared" si="4"/>
        <v>0</v>
      </c>
      <c r="T46" s="42">
        <f t="shared" si="5"/>
        <v>0</v>
      </c>
      <c r="U46" s="42"/>
      <c r="V46" s="42" t="e">
        <f t="shared" si="6"/>
        <v>#REF!</v>
      </c>
      <c r="W46" s="42" t="str">
        <f t="shared" si="7"/>
        <v>---</v>
      </c>
    </row>
    <row r="47" spans="1:23" s="14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="14" customFormat="1" ht="12.75"/>
    <row r="49" ht="12.75">
      <c r="B49" t="s">
        <v>143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120" verticalDpi="120" orientation="portrait" paperSize="8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User</cp:lastModifiedBy>
  <cp:lastPrinted>2006-05-09T19:20:25Z</cp:lastPrinted>
  <dcterms:created xsi:type="dcterms:W3CDTF">2006-05-18T23:01:47Z</dcterms:created>
  <dcterms:modified xsi:type="dcterms:W3CDTF">2021-05-19T10:57:38Z</dcterms:modified>
  <cp:category/>
  <cp:version/>
  <cp:contentType/>
  <cp:contentStatus/>
</cp:coreProperties>
</file>